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BB33BB46-DF85-40E1-8DE9-9262F900C895}" xr6:coauthVersionLast="41" xr6:coauthVersionMax="41" xr10:uidLastSave="{00000000-0000-0000-0000-000000000000}"/>
  <bookViews>
    <workbookView xWindow="-120" yWindow="-120" windowWidth="20730" windowHeight="11160" firstSheet="4" activeTab="6" xr2:uid="{00000000-000D-0000-FFFF-FFFF00000000}"/>
  </bookViews>
  <sheets>
    <sheet name="Criterios de Evaluación" sheetId="6" r:id="rId1"/>
    <sheet name="AMBIENTE DE CONTROL" sheetId="1" r:id="rId2"/>
    <sheet name="ADMÓN DE RIESGOS" sheetId="2" r:id="rId3"/>
    <sheet name="ACTIVIDADES DE CONTROL" sheetId="3" r:id="rId4"/>
    <sheet name="INFORMAR Y COMUNICAR" sheetId="4" r:id="rId5"/>
    <sheet name="SUP. Y MEJORA CONTINUA" sheetId="5" r:id="rId6"/>
    <sheet name="RESULTADOS" sheetId="1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8" i="13" l="1"/>
  <c r="F103" i="13"/>
  <c r="F97" i="13"/>
  <c r="F92" i="13"/>
  <c r="F87" i="13"/>
  <c r="F73" i="13"/>
  <c r="F68" i="13"/>
  <c r="F63" i="13"/>
  <c r="F57" i="13"/>
  <c r="F52" i="13"/>
  <c r="F47" i="13"/>
  <c r="F42" i="13"/>
  <c r="E52" i="13"/>
  <c r="F32" i="13"/>
  <c r="F27" i="13"/>
  <c r="F22" i="13"/>
  <c r="F17" i="13"/>
  <c r="F12" i="13"/>
  <c r="E12" i="13"/>
  <c r="C65" i="5" l="1"/>
  <c r="E108" i="13" s="1"/>
  <c r="C54" i="5"/>
  <c r="E103" i="13" s="1"/>
  <c r="C101" i="4"/>
  <c r="E97" i="13" s="1"/>
  <c r="C90" i="4"/>
  <c r="E92" i="13" s="1"/>
  <c r="C79" i="4"/>
  <c r="E87" i="13" s="1"/>
  <c r="C107" i="3"/>
  <c r="E73" i="13" s="1"/>
  <c r="C96" i="3"/>
  <c r="E68" i="13" s="1"/>
  <c r="C85" i="3"/>
  <c r="E63" i="13" s="1"/>
  <c r="E78" i="13" s="1"/>
  <c r="C148" i="2"/>
  <c r="E57" i="13" s="1"/>
  <c r="C126" i="2"/>
  <c r="E47" i="13" s="1"/>
  <c r="C115" i="2"/>
  <c r="E42" i="13" s="1"/>
  <c r="E62" i="13" l="1"/>
  <c r="E113" i="13"/>
  <c r="E102" i="13"/>
  <c r="C158" i="1"/>
  <c r="E17" i="13" s="1"/>
  <c r="C145" i="1"/>
  <c r="C144" i="1"/>
  <c r="C143" i="1"/>
  <c r="C142" i="1"/>
  <c r="C191" i="1" l="1"/>
  <c r="E32" i="13" s="1"/>
  <c r="C180" i="1"/>
  <c r="E27" i="13" s="1"/>
  <c r="C169" i="1"/>
  <c r="E22" i="13" s="1"/>
  <c r="K4" i="1"/>
  <c r="C141" i="1" s="1"/>
  <c r="E37" i="13" l="1"/>
</calcChain>
</file>

<file path=xl/sharedStrings.xml><?xml version="1.0" encoding="utf-8"?>
<sst xmlns="http://schemas.openxmlformats.org/spreadsheetml/2006/main" count="1518" uniqueCount="195">
  <si>
    <t>PROCESO: PLANEACIÓN DE LA GESTIÓN</t>
  </si>
  <si>
    <t xml:space="preserve">Norma-Principio </t>
  </si>
  <si>
    <t xml:space="preserve">Descripción </t>
  </si>
  <si>
    <t xml:space="preserve">SI </t>
  </si>
  <si>
    <t xml:space="preserve">NO </t>
  </si>
  <si>
    <t>Grado 0</t>
  </si>
  <si>
    <t>Grado 1</t>
  </si>
  <si>
    <t>Grado 2</t>
  </si>
  <si>
    <t>Grado  3</t>
  </si>
  <si>
    <t>Grado 4</t>
  </si>
  <si>
    <t>Grado 5</t>
  </si>
  <si>
    <r>
      <rPr>
        <b/>
        <sz val="11"/>
        <color theme="1"/>
        <rFont val="Calibri"/>
        <family val="2"/>
        <scheme val="minor"/>
      </rPr>
      <t>PRIMERA NORMA GENERAL:</t>
    </r>
    <r>
      <rPr>
        <sz val="11"/>
        <color theme="1"/>
        <rFont val="Calibri"/>
        <family val="2"/>
        <scheme val="minor"/>
      </rPr>
      <t xml:space="preserve"> AMBIENTE DE CONTROL </t>
    </r>
  </si>
  <si>
    <t>¿La Entidad tiene formalizado un Código de Ética y un Código de Conducta, los cuales sirvan como disposiciones para impulsar, consolidar y velar por una cultura de valores y principios éticos que guíen la labor cotidiana.</t>
  </si>
  <si>
    <t>X</t>
  </si>
  <si>
    <t>¿Existen procedimientos o mecanismos para dar a conocer el Código de Ética y el Código de Conducta a todo el personal de la Entidad?</t>
  </si>
  <si>
    <t>¿Hay procedimientos o mecanismos para dar a conocer el Código de Ética y el Código de Conducta a otras personas con las que se relaciona la Entidad (terceros, tales como: contratistas, proveedores, prestadores de servicios, la ciudadanía, etc.)?</t>
  </si>
  <si>
    <t>¿La Entidad solicita por escrito a todo su personal y de manera periódica, sin distinción de jerarquías, la aceptación formal y el compromiso de cumplir con el Código de Ética y el Código de Conducta?</t>
  </si>
  <si>
    <t>¿Cuenta la Entidad con un programa de promoción de la integridad y prevención de la corrupción?</t>
  </si>
  <si>
    <t>¿Existe evidencia de que el personal de la Entidad promueve los aspectos éticos y de integridad?</t>
  </si>
  <si>
    <t>¿En la Entidad existe un procedimiento o mecanismo para evaluar el conocimiento por parte del personal respecto al Código de Ética y el Código de Conducta?</t>
  </si>
  <si>
    <t>¿En la Entidad existe un procedimiento o mecanismo para verificar y evaluar el cumplimiento de los principios y normas establecidos en el Código de Ética y en el Código de Conducta?</t>
  </si>
  <si>
    <t>¿Se tiene establecido un procedimiento para vigilar, detectar, investigar y documentar las posibles violaciones a los principios éticos y a las normas de conducta de la Entidad?</t>
  </si>
  <si>
    <t>En la Entidad ¿Existen medios para recibir denuncias ciudadanas y de servidores públicos, de posibles violaciones a los valores, principios éticos y a las normas de conducta establecidas por la Entidad?</t>
  </si>
  <si>
    <t>¿La Entidad cuenta con su misión y visión formalmente establecidas y actualizadas?</t>
  </si>
  <si>
    <t>¿La Entidad cuenta con un Reglamento Interior, Estatuto Orgánico u otro documento normativo similar debidamente autorizado, formalizado y actualizado, en el que se establezca su naturaleza jurídica, sus atribuciones, ámbito de actuación, etc.?</t>
  </si>
  <si>
    <t>¿La Entidad cuenta con un organigrama o estructura orgánica definida, autorizada, actualizada y formalizada que le permita la planeación, ejecución, control y evaluación en la consecución de sus objetivos?</t>
  </si>
  <si>
    <t>¿La Entidad cuenta con una estructura de vigilancia adecuada conforme a las disposiciones jurídicas aplicables, la estructura y características de la Entidad?</t>
  </si>
  <si>
    <t>¿La Entidad cuenta con personal certificado, o con las competencias requeridas para vigilar, deliberar y evaluar el control interno?</t>
  </si>
  <si>
    <t>¿La Entidad cuenta con un Manual de Organización alineado con el Reglamento Interior o algún documento análogo, debidamente autorizado, actualizado y formalizado?</t>
  </si>
  <si>
    <t>¿La Entidad cuenta con algún documento o lineamiento en el que se establezcan las líneas de comunicación e información entre los funcionarios superiores y sus subordinados de las áreas o unidades administrativas?</t>
  </si>
  <si>
    <t>¿La Entidad cuenta con un catálogo de puestos alineado con el Manual de Oganización, debidamente autorizado, formalizado y actualizado?</t>
  </si>
  <si>
    <t>¿La Entidad tiene formalmente establecidos manuales de procedimientos debidamente formalizados y actualizados?</t>
  </si>
  <si>
    <t>¿La Entidad tiene formalmente establecido un manual, lineamientos o documento similar debidamente autorizado y actualizado para la administración de los recursos humanos?</t>
  </si>
  <si>
    <t xml:space="preserve">¿La Entidad tiene formalizado un programa de capacitación, o en su caso, prevé capacitaciones para el personal?
</t>
  </si>
  <si>
    <t>¿Existe un procedimiento o mecanismo formalizado para evaluar el desempeño del personal que labora en la Entidad?</t>
  </si>
  <si>
    <t>¿La Entidad cuenta con un área o unidad específica que sea la responsable de coordinar las actividades del Sistema de Control Interno?</t>
  </si>
  <si>
    <t xml:space="preserve"> ¿Se cuenta al interior de la Entidad, como parte de la rendición de cuentas, con un mecanismo claro y sencillo, que responsabilice al personal por el desempeño de su cargo y por sus obligaciones específicas en materia de control interno?</t>
  </si>
  <si>
    <t>x</t>
  </si>
  <si>
    <t>PROCESO: GESTIÓN Y COORDINACIÓN DEL PROCESO  ENSEÑANZA-APRENDIZAJE</t>
  </si>
  <si>
    <t xml:space="preserve">   ¿La Entidad tiene formalizado un programa de capacitación, o en su caso, prevé capacitaciones para el personal?
</t>
  </si>
  <si>
    <t>PROCESO: VINCULACIÓN INSTITUCIONAL</t>
  </si>
  <si>
    <t>*</t>
  </si>
  <si>
    <t>PROCESO: GESTIÓN DE RECURSOS</t>
  </si>
  <si>
    <t>Grado 3</t>
  </si>
  <si>
    <t xml:space="preserve">X </t>
  </si>
  <si>
    <t xml:space="preserve">SEGUNDA NORMA GENERAL: ADMINISTRACIÓN DE RIESGOS </t>
  </si>
  <si>
    <t>¿La Entidad cuenta con un Plan, Programa o documento análogo en el que se establezcan sus objetivos estratégicos en términos cuantificables y medibles?</t>
  </si>
  <si>
    <t> ¿La Entidad identifica y clasifica sus objetivos estratégicos conforme a su naturaleza?</t>
  </si>
  <si>
    <t>¿Los objetivos definidos son congruentes con la misión y visión?</t>
  </si>
  <si>
    <t>¿La Entidad tiene establecidos indicadores para medir el cumplimiento de los objetivos de sus Planes, Programa o documento análogo?</t>
  </si>
  <si>
    <t>¿La programación, presupuestación, distribución y asignación de los recursos se realiza con base en los objetivos establecidos por la Entidad?</t>
  </si>
  <si>
    <t xml:space="preserve"> A partir de los objetivos estratégicos ¿se establecieron objetivos y metas específicos para las diferentes unidades o áreas de la estructura organizacional de la Entidad?</t>
  </si>
  <si>
    <t xml:space="preserve"> Los objetivos establecidos por la Entidad en su Plan o Programa Estratégico o documento análogo, así como los objetivos específicos de las unidades o áreas administrativas, ¿Se dan a conocer formalmente a los titulares o encargados de las áreas responsables de su cumplimiento?
</t>
  </si>
  <si>
    <t xml:space="preserve"> Definidos los objetivos estratégicos y específicos ¿Se identifican y determinan los posibles riesgos asociados (inherentes y residuales) que atentan contra su cumplimiento durante la aplicación de los recursos públicos?</t>
  </si>
  <si>
    <t>¿Se establecen estrategias para disminuir riegos que impidan el cumplimiento de los objetivos establecidos?</t>
  </si>
  <si>
    <t>¿Existe en la Entidad una unidad específica responsable de coordinar el proceso de administración de riesgos?</t>
  </si>
  <si>
    <t>Indique los procesos que contribuyen al cumplimiento de la misión, objetivos y metas estratégicas, indique si se llevó a cabo su evaluación de riesgos, que pudiesen afectar su adecuado funcionamiento.</t>
  </si>
  <si>
    <t>Dentro del análisis de riesgos, ¿La Entidad identifica y considera los diferentes tipos de corrupción que pueden ocurrir al interior de la misma?</t>
  </si>
  <si>
    <t xml:space="preserve"> Además de los tipos de corrupción considerados como riesgos, ¿La Entidad identifica y considera que pueden ocurrir otras transgresiones a la integridad en el uso de los recursos públicos como el desperdicio, mal uso o el abuso de los mismo?</t>
  </si>
  <si>
    <t>¿La Entidad tiene identificados factores de riesgo como lo son la presión, la oportunidad y racionalidad (triángulo del fraude), con la finalidad de establecer controles que reduzcan o mitiguen la corrupción al interior de la Entidad?</t>
  </si>
  <si>
    <t>¿La Entidad considera y determina los cambios que impactan a las condiciones internas, incluyendo las modificaciones a programas o actividades institucionales, así como los cambios en el entorno gubernamental?</t>
  </si>
  <si>
    <t>¿La Entidad cuenta con planes de sucesión y plan de contingencia derivado de cambios en el personal, con la finalidad de garantizar la continuidad en el logro de los objetivos?</t>
  </si>
  <si>
    <t xml:space="preserve"> A partir de la identificación de los cambios que impactan a las condiciones internas, ¿La Entidad tiene diseñadas acciones para dar respuesta oportuna?</t>
  </si>
  <si>
    <t>El Sistema de Control Interno implementado en la Entidad, ¿es sensible a modificaciones derivado de los cambios internos o externos detectados, con la finalidad de evitar que los controles se vuelvan ineficaces o insuficientes para alcanzar los objetivos institucionales?</t>
  </si>
  <si>
    <t xml:space="preserve">PROCESO: PLANEACIÓN DE LA GESTIÓN </t>
  </si>
  <si>
    <t xml:space="preserve"> Además de los tipos de corrupción considerados como riesgos, ¿La Entidad identifica y considera que pueden ocurrir otras transgresiones a la integridad en el uso de loa recursos públicos como el desperdicio, mal uso o el abuso de los mismo?</t>
  </si>
  <si>
    <t>PROCESO: GESTIÓN DE SERVICIOS ESCOLARES</t>
  </si>
  <si>
    <t> ¿La Entidad cuenta con un Plan, Programa o documento análogo en el que se establezcan sus objetivos estratégicos en términos cuantificables y medibles?</t>
  </si>
  <si>
    <t>PROCESO: PLANEACIÓN Y SEGUIMIENTO DE LA GESTIÓN</t>
  </si>
  <si>
    <t xml:space="preserve">TERCERA NORMA GENERAL: ACTIVIDADES DE CONTROL </t>
  </si>
  <si>
    <t xml:space="preserve"> ¿La Entidad cuenta con actividades diseñadas, actualizadas, formalizadas y documentadas que le permitan controlar todos sus procesos y que en base a la administración de riesgos le permita prevenir, detectar o mitigar la ocurrencia de malas prácticas y los actos de corrupción?</t>
  </si>
  <si>
    <t>¿Se tiene implementado un mecanismo de guarda y custodia de recursos y archivos (fisícos y digitales), así como de espacios físicos exclusivos que garantice la correcta utilización de la información y se encuentre disponible en el momento que sea requerida por el personal de las diferentes áreas?</t>
  </si>
  <si>
    <t xml:space="preserve"> ¿La Entidad cuenta con lineamientos internos que le permitan controlar y asegurar los procesos para la obtención de recursos conforme a la normativa jurídica que corresponda?</t>
  </si>
  <si>
    <t>¿La Entidad cuenta con lineamientos internos que le permitan garantizar y justificar una correcta erogación de los recursos conforme a la normativa jurídica que corresponda?</t>
  </si>
  <si>
    <t>¿La Entidad cuenta con mecanismos para asegurarse que las transacciones u operaciones para la obtención y aplicación de recursos son efectuadas por el personal autorizado?</t>
  </si>
  <si>
    <t xml:space="preserve"> ¿La Entidad cuenta con mecanismos o políticas para asegurarse que las transacciones u operaciones se registran puntualmente para conservar su relevancia y valor para el control de las operaciones y la toma de decisiones?</t>
  </si>
  <si>
    <t>¿Se concilian periódicamente los registros (contables) con los recursos (financieros y materiales), para contribuir a reducir el riesgo de errores, corrupción, fraude, abuso, desperdicio, uso indebido o alteración no autorizada?</t>
  </si>
  <si>
    <t>¿La Entidad cuenta con lineamientos diseñados, actualizados, formalizados y documentados para la adquisición, mantenimiento, soporte, desarrollo, uso y desecho de las tecnologías de la información?</t>
  </si>
  <si>
    <t xml:space="preserve"> Indique si la Entidad cuenta con sistemas informáticos que apoyen el desarrollo de las actividades y procesos.</t>
  </si>
  <si>
    <t>¿La Entidad cuenta con políticas o lineamientos de seguridad para los sistemas informáticos y de comunicaciones que establezcan claves de acceso a los sistemas, programas y datos; detectores y defensas contra accesos no autorizados, y antivirus, entre otros aspectos?</t>
  </si>
  <si>
    <t>¿La Entidad tiene actividades implementadas por medio de políticas para controlar todos sus procesos en cada área o unidad y que le permitan garantizar el cumplimiento de sus objetivos?</t>
  </si>
  <si>
    <t>¿Se tiene formalmente implantado un documento por el cual se establezca(n) el(los) plan(es) de recuperación de desastres y de continuidad de la operación para los sistemas informáticos (que incluya datos, hardware y software críticos, personal y espacios físicos) asociados directamente a los procesos o actividades por lo que se da cumplimiento a los objetivos y metas de la Entidad?</t>
  </si>
  <si>
    <t xml:space="preserve">CUARTA NORMA GENERAL: INFORMAR Y COMUNICAR </t>
  </si>
  <si>
    <t xml:space="preserve"> ¿La Entidad cuenta con políticas y/o procedimientos autorizados que establezcan las características y fuentes confiables de obtención de datos, así como los elementos para su procesamiento y para la generación de información sobre los procesos o actividades que lleva a cabo de conformidad con la normativa aplicable?</t>
  </si>
  <si>
    <t xml:space="preserve"> ¿La Entidad cuenta con políticas o lineamientos para garantizar que la documentación comprobatoria de los ingresos sea emitida con las siguientes características: apropiada, veraz, oportuna, completa, exacta y que cumpla con la normativa jurídica aplicable?</t>
  </si>
  <si>
    <t>¿La Entidad cuenta con políticas o lineamientos para garantizar que la documentación comprobatoria de los egresos sea obtenida con las siguientes características: apropiada, veraz, oportuna, completa, exacta y que cumpla con la normativa jurídica aplicable?</t>
  </si>
  <si>
    <t>¿En relación con los objetivos y metas establecidos por la Entidad en su Plan o Programa Estratégico, o documento análogo, ¿existen responsables designados para generar la información sobre el cumplimiento de los objetivos y metas (indicadores)?</t>
  </si>
  <si>
    <t>¿La Entidad cuenta con un portal de internet/intranet en el que publique información de importancia para todo el personal?</t>
  </si>
  <si>
    <t xml:space="preserve"> ¿La Entidad tiene establecidos mediante políticas los medios formales de comunicación de información al interior?</t>
  </si>
  <si>
    <t>¿La Entidad evalúa periódicamente sus métodos de comunicación para asegurar que cuenta con las herramientas adecuadas para comunicar internamente información de calidad de manera oportuna?</t>
  </si>
  <si>
    <t>¿La Entidad publica información con la característica de datos abiertos?</t>
  </si>
  <si>
    <t>¿La Entidad tiene establecidos mediante políticas los medios formales de comunicación de información al exterior?</t>
  </si>
  <si>
    <t xml:space="preserve"> ¿La Entidad cuenta con un portal de internet en el que publique información de importancia tanto para otras instituciones públicas, así como para la ciudadanía en general?</t>
  </si>
  <si>
    <t>¿La Entidad evalúa periódicamente sus métodos de comunicación para asegurar que cuenta con las herramientas adecuadas para comunicar externamente información de calidad de manera oportuna?</t>
  </si>
  <si>
    <t>NO APLICA</t>
  </si>
  <si>
    <t xml:space="preserve"> ¿ En relación con los objetivos y metas establecidos por la Entidad en su Plan o Programa Estratégico, o documento análogo, ¿existen responsables designados para generar la información sobre el cumplimiento de los objetivos y metas (indicadores)?</t>
  </si>
  <si>
    <t>¿La Entidad pública información con la característica de datos abiertos?</t>
  </si>
  <si>
    <t>CUARTA NORMA GENERAL: SUPERVISIÓN Y MEJORA CONTINUA</t>
  </si>
  <si>
    <t xml:space="preserve"> ¿La Entidad cuenta con una área o unidad destinada a realizar la tarea de supervisar el control interno?</t>
  </si>
  <si>
    <t>¿En la Entidad se han practicado evaluaciones externas donde emitan un informe acerca de los resultados de control interno?</t>
  </si>
  <si>
    <t>¿La Entidad ha establecido bases de referencia para supervisar el control interno, con la finalidad de revelar debilidades y deficiencias detectadas?</t>
  </si>
  <si>
    <t>¿La Entidad ha realizado autoevaluaciones a su control interno con el propósito de emitir un informe para conocer su grado de efectividad?</t>
  </si>
  <si>
    <t>Derivado de las evaluaciones externas y autoevaluaciones realizadas, ¿La Entidad ha implementado acciones de mejora o para corregir deficiencias detectadas al control interno?</t>
  </si>
  <si>
    <t xml:space="preserve"> ¿Son monitoreadas las acciones para la corrección de errores o deficiencias para asegurarse que sean realizadas y que se llevan a cabo de manera oportuna?</t>
  </si>
  <si>
    <t>%</t>
  </si>
  <si>
    <t>Planeación y Seguimiento de la Gestión</t>
  </si>
  <si>
    <t>Gestion de Servicios Escolares</t>
  </si>
  <si>
    <t>Gestión y Coordinación del Proceso  Enseñanza-Aprendizaje</t>
  </si>
  <si>
    <t>Vinculación Institucional</t>
  </si>
  <si>
    <t xml:space="preserve">Gestión de Recurso </t>
  </si>
  <si>
    <t>Grado</t>
  </si>
  <si>
    <t>N/P</t>
  </si>
  <si>
    <t xml:space="preserve">Proceso </t>
  </si>
  <si>
    <t>Grado de Cumplimiento (Media)</t>
  </si>
  <si>
    <t>¿La Entidad identifica y clasifica sus objetivos estratégicos conforme a su naturaleza?</t>
  </si>
  <si>
    <t>3.10</t>
  </si>
  <si>
    <t>3.11</t>
  </si>
  <si>
    <t>3.12</t>
  </si>
  <si>
    <t>4.13</t>
  </si>
  <si>
    <t>4.14</t>
  </si>
  <si>
    <t>4.15</t>
  </si>
  <si>
    <t>5.16</t>
  </si>
  <si>
    <t xml:space="preserve">Resultado por Norma </t>
  </si>
  <si>
    <t>Resultado por principio</t>
  </si>
  <si>
    <t>Grado de cumplimiento (Media )</t>
  </si>
  <si>
    <t xml:space="preserve">TABLA DE REFERENCIA PARA EVALUAR EL GRADO DE MADUREZ DEL SISTEMA DE CONTROL INTERNO. </t>
  </si>
  <si>
    <t>Tabla de grados de madurez del Sistema de Control Interno, criterios y condiciones de cumplimiento.</t>
  </si>
  <si>
    <t>ETAPA</t>
  </si>
  <si>
    <t>Diseño e implementación</t>
  </si>
  <si>
    <t>Efectividad</t>
  </si>
  <si>
    <t>Eficiencia</t>
  </si>
  <si>
    <t>Mejor Práctica</t>
  </si>
  <si>
    <t>GRADO</t>
  </si>
  <si>
    <t>0. Inexistente</t>
  </si>
  <si>
    <t>1. Inicial</t>
  </si>
  <si>
    <t>2. Intermedio</t>
  </si>
  <si>
    <t>3. Avanzado</t>
  </si>
  <si>
    <t>4. Optimo</t>
  </si>
  <si>
    <t>5. Mejora Continua</t>
  </si>
  <si>
    <t>CRITERIO</t>
  </si>
  <si>
    <t>Las condiciones del elemento de control no existen.</t>
  </si>
  <si>
    <t>Las condiciones del elemento de control están documentadas y autorizadas.</t>
  </si>
  <si>
    <t>Las condiciones del elemento de control están operando. Existe evidencia documental de su cumplimiento.</t>
  </si>
  <si>
    <t>Las condiciones del elemento del control están operando, Existe evidencia documental de su eficiencia y eficacia.</t>
  </si>
  <si>
    <t>Las condiciones del elemento de control están en un proceso institucionalizado de mejora continua. Existe evidencia documental de instancias internas y externas evaluadoras y/o fiscalizadoras de su eficiencia, eficacia.</t>
  </si>
  <si>
    <t>Condiciones de cumplimiento de los elementos de control</t>
  </si>
  <si>
    <t>No está definido el elemento de control.</t>
  </si>
  <si>
    <t>Se ha definido el elemento de control.</t>
  </si>
  <si>
    <t>No está documentado el elemento de control.</t>
  </si>
  <si>
    <t>Se ha documentado el elemento de control formalmente.</t>
  </si>
  <si>
    <t>No son capacitados los responsables para ejecutar y medir el elemento de control.</t>
  </si>
  <si>
    <t>Existe evidencia de que los responsables son capacitados para ejecutar y medir el elemento de control.</t>
  </si>
  <si>
    <t xml:space="preserve">Existe evidencia de que los responsables son capacitados para ejecutar y medir la eficiencia, eficacia y calidad del elemento de control. </t>
  </si>
  <si>
    <t>No existe evidencia del monitoreo del elemento de control.</t>
  </si>
  <si>
    <t xml:space="preserve">Existe evidencia del monitoreo del elemento de control. </t>
  </si>
  <si>
    <t>Existe evidencia formalizada del monitoreo del elemento de control.</t>
  </si>
  <si>
    <t>No se mejora el elemento de control.</t>
  </si>
  <si>
    <t>Existe evidencia de herramientas de herramientas para la automatización  total y mejora del elemento de control y son utilizadas.</t>
  </si>
  <si>
    <t xml:space="preserve"> </t>
  </si>
  <si>
    <t xml:space="preserve">Norma </t>
  </si>
  <si>
    <t xml:space="preserve">Principio </t>
  </si>
  <si>
    <t>Proceso</t>
  </si>
  <si>
    <t xml:space="preserve">1. Ambiente de Control </t>
  </si>
  <si>
    <t>1. Actitud de respaldo y compromiso con la integridad</t>
  </si>
  <si>
    <t>2. Ejercer la responsabilidad de vigilancia</t>
  </si>
  <si>
    <t>3. Establecer la estructura, responsabilidad y autoridad</t>
  </si>
  <si>
    <t>4. Compromiso con la competencia profesional</t>
  </si>
  <si>
    <t>5. Evaluar el desempeño del control interno</t>
  </si>
  <si>
    <t>Grado de madurez</t>
  </si>
  <si>
    <t>Resultado</t>
  </si>
  <si>
    <t>2 (Media)</t>
  </si>
  <si>
    <t>2.-Administración de Riegos</t>
  </si>
  <si>
    <t>6. Definir objetivos y tolerancia al riego</t>
  </si>
  <si>
    <t>7. Identificar, analizar y responder a los riegos</t>
  </si>
  <si>
    <t>8. Considerar el riesgo de corrupción</t>
  </si>
  <si>
    <t>9. Identificar, analizar y responder el cambio</t>
  </si>
  <si>
    <t>1 (Media)</t>
  </si>
  <si>
    <t xml:space="preserve">3.-Actividades de Control </t>
  </si>
  <si>
    <t>10. Diseñar actividades de control</t>
  </si>
  <si>
    <t>11. Diseñar actividades para los sistemas de información</t>
  </si>
  <si>
    <t>12. Implementar actividades de control</t>
  </si>
  <si>
    <t>4 (Media)</t>
  </si>
  <si>
    <t>4.-Información y Comunicación</t>
  </si>
  <si>
    <t>13. Usa Información de calidad</t>
  </si>
  <si>
    <t>14. Comunicar internamente</t>
  </si>
  <si>
    <t>15. Comunicación externa</t>
  </si>
  <si>
    <t>5.-Supervisión y Mejora Continua</t>
  </si>
  <si>
    <t>16.Realizar actividades de supervisión</t>
  </si>
  <si>
    <t>17. Evaluar los problemas y corregir la deficiencias</t>
  </si>
  <si>
    <t>3(Media)</t>
  </si>
  <si>
    <t>1(Media)</t>
  </si>
  <si>
    <t xml:space="preserve">RESULTADO GENERAL </t>
  </si>
  <si>
    <t xml:space="preserve">2 (Media) </t>
  </si>
  <si>
    <t xml:space="preserve">% de cumplimiento </t>
  </si>
  <si>
    <t>Resultados de la Evaluación del Sistema de Control Interno Institucional del Colegio de Educación Profesional Técnica del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</si>
</sst>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1B1E2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2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4" xfId="0" applyFont="1" applyBorder="1" applyAlignment="1">
      <alignment wrapText="1"/>
    </xf>
    <xf numFmtId="0" fontId="0" fillId="0" borderId="14" xfId="0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0" applyFont="1"/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0" fillId="0" borderId="14" xfId="0" applyBorder="1"/>
    <xf numFmtId="0" fontId="2" fillId="0" borderId="1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0" fontId="0" fillId="0" borderId="9" xfId="0" applyBorder="1"/>
    <xf numFmtId="0" fontId="4" fillId="0" borderId="4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wrapText="1"/>
    </xf>
    <xf numFmtId="0" fontId="2" fillId="0" borderId="16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>
      <alignment wrapText="1"/>
    </xf>
    <xf numFmtId="0" fontId="0" fillId="5" borderId="0" xfId="0" applyFill="1"/>
    <xf numFmtId="0" fontId="2" fillId="5" borderId="0" xfId="0" applyFont="1" applyFill="1" applyBorder="1"/>
    <xf numFmtId="0" fontId="2" fillId="5" borderId="0" xfId="0" applyFont="1" applyFill="1"/>
    <xf numFmtId="0" fontId="0" fillId="0" borderId="0" xfId="0" applyBorder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wrapText="1"/>
    </xf>
    <xf numFmtId="9" fontId="0" fillId="0" borderId="2" xfId="1" applyFont="1" applyBorder="1"/>
    <xf numFmtId="0" fontId="0" fillId="0" borderId="28" xfId="0" applyFill="1" applyBorder="1"/>
    <xf numFmtId="0" fontId="4" fillId="0" borderId="2" xfId="0" applyFont="1" applyBorder="1" applyAlignment="1">
      <alignment vertical="center" wrapText="1"/>
    </xf>
    <xf numFmtId="49" fontId="0" fillId="0" borderId="2" xfId="0" applyNumberFormat="1" applyBorder="1"/>
    <xf numFmtId="0" fontId="0" fillId="0" borderId="23" xfId="0" applyFill="1" applyBorder="1"/>
    <xf numFmtId="49" fontId="0" fillId="0" borderId="2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4" fillId="0" borderId="14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5" fillId="4" borderId="0" xfId="0" applyFont="1" applyFill="1" applyBorder="1" applyAlignment="1">
      <alignment wrapText="1"/>
    </xf>
    <xf numFmtId="9" fontId="0" fillId="4" borderId="0" xfId="1" applyFont="1" applyFill="1"/>
    <xf numFmtId="0" fontId="0" fillId="4" borderId="0" xfId="0" applyFill="1"/>
    <xf numFmtId="0" fontId="2" fillId="6" borderId="0" xfId="0" applyFont="1" applyFill="1"/>
    <xf numFmtId="9" fontId="0" fillId="6" borderId="0" xfId="1" applyFont="1" applyFill="1"/>
    <xf numFmtId="0" fontId="0" fillId="6" borderId="0" xfId="0" applyFill="1"/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0" fillId="4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8" borderId="2" xfId="0" applyFill="1" applyBorder="1" applyAlignment="1">
      <alignment wrapText="1"/>
    </xf>
    <xf numFmtId="0" fontId="0" fillId="9" borderId="2" xfId="0" applyFill="1" applyBorder="1" applyAlignment="1">
      <alignment wrapText="1"/>
    </xf>
    <xf numFmtId="0" fontId="0" fillId="9" borderId="2" xfId="0" applyFill="1" applyBorder="1" applyAlignment="1">
      <alignment vertical="center" wrapText="1"/>
    </xf>
    <xf numFmtId="0" fontId="0" fillId="9" borderId="2" xfId="0" applyFill="1" applyBorder="1" applyAlignment="1">
      <alignment horizontal="left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left" vertical="center" wrapText="1"/>
    </xf>
    <xf numFmtId="0" fontId="0" fillId="5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5" borderId="17" xfId="0" applyFont="1" applyFill="1" applyBorder="1" applyAlignment="1"/>
    <xf numFmtId="0" fontId="9" fillId="10" borderId="0" xfId="0" applyFont="1" applyFill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0" fillId="11" borderId="14" xfId="0" applyFont="1" applyFill="1" applyBorder="1" applyAlignment="1">
      <alignment wrapText="1"/>
    </xf>
    <xf numFmtId="0" fontId="0" fillId="11" borderId="23" xfId="0" applyFont="1" applyFill="1" applyBorder="1" applyAlignment="1">
      <alignment wrapText="1"/>
    </xf>
    <xf numFmtId="0" fontId="0" fillId="11" borderId="12" xfId="0" applyFont="1" applyFill="1" applyBorder="1" applyAlignment="1">
      <alignment wrapText="1"/>
    </xf>
    <xf numFmtId="0" fontId="0" fillId="13" borderId="14" xfId="0" applyFont="1" applyFill="1" applyBorder="1" applyAlignment="1">
      <alignment wrapText="1"/>
    </xf>
    <xf numFmtId="0" fontId="0" fillId="13" borderId="23" xfId="0" applyFont="1" applyFill="1" applyBorder="1" applyAlignment="1">
      <alignment wrapText="1"/>
    </xf>
    <xf numFmtId="0" fontId="0" fillId="13" borderId="12" xfId="0" applyFont="1" applyFill="1" applyBorder="1" applyAlignment="1">
      <alignment wrapText="1"/>
    </xf>
    <xf numFmtId="0" fontId="2" fillId="14" borderId="2" xfId="0" applyFont="1" applyFill="1" applyBorder="1" applyAlignment="1">
      <alignment horizontal="center" wrapText="1"/>
    </xf>
    <xf numFmtId="9" fontId="2" fillId="14" borderId="2" xfId="1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2" fillId="14" borderId="14" xfId="0" applyFont="1" applyFill="1" applyBorder="1" applyAlignment="1">
      <alignment horizontal="center" wrapText="1"/>
    </xf>
    <xf numFmtId="9" fontId="2" fillId="14" borderId="14" xfId="1" applyFont="1" applyFill="1" applyBorder="1" applyAlignment="1">
      <alignment horizontal="center"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wrapText="1"/>
    </xf>
    <xf numFmtId="0" fontId="9" fillId="10" borderId="2" xfId="0" applyFont="1" applyFill="1" applyBorder="1" applyAlignment="1">
      <alignment horizontal="center" vertical="center" wrapText="1"/>
    </xf>
    <xf numFmtId="0" fontId="8" fillId="15" borderId="0" xfId="0" applyFont="1" applyFill="1" applyBorder="1" applyAlignment="1">
      <alignment wrapText="1"/>
    </xf>
    <xf numFmtId="10" fontId="8" fillId="15" borderId="0" xfId="0" applyNumberFormat="1" applyFont="1" applyFill="1"/>
    <xf numFmtId="0" fontId="8" fillId="15" borderId="0" xfId="0" applyFont="1" applyFill="1" applyAlignment="1">
      <alignment horizontal="center"/>
    </xf>
    <xf numFmtId="0" fontId="8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2" fillId="5" borderId="0" xfId="0" applyFont="1" applyFill="1" applyAlignment="1">
      <alignment horizontal="left"/>
    </xf>
    <xf numFmtId="0" fontId="2" fillId="5" borderId="1" xfId="0" applyFont="1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/>
    </xf>
    <xf numFmtId="2" fontId="0" fillId="0" borderId="3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11" borderId="2" xfId="0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 wrapText="1"/>
    </xf>
    <xf numFmtId="9" fontId="0" fillId="13" borderId="2" xfId="0" applyNumberForma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9" fontId="0" fillId="11" borderId="2" xfId="0" applyNumberFormat="1" applyFill="1" applyBorder="1" applyAlignment="1">
      <alignment horizontal="center" vertical="center"/>
    </xf>
    <xf numFmtId="0" fontId="0" fillId="11" borderId="2" xfId="0" applyFill="1" applyBorder="1" applyAlignment="1">
      <alignment horizontal="left" vertical="center" wrapText="1"/>
    </xf>
    <xf numFmtId="0" fontId="0" fillId="13" borderId="2" xfId="0" applyFill="1" applyBorder="1" applyAlignment="1">
      <alignment horizontal="left" vertical="center" wrapText="1"/>
    </xf>
    <xf numFmtId="0" fontId="0" fillId="12" borderId="2" xfId="0" applyFill="1" applyBorder="1" applyAlignment="1">
      <alignment horizontal="center" vertical="center" wrapText="1"/>
    </xf>
    <xf numFmtId="0" fontId="0" fillId="11" borderId="2" xfId="0" applyFill="1" applyBorder="1" applyAlignment="1">
      <alignment vertical="center" wrapText="1"/>
    </xf>
    <xf numFmtId="0" fontId="0" fillId="13" borderId="2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13" borderId="14" xfId="0" applyFill="1" applyBorder="1" applyAlignment="1">
      <alignment horizontal="left" vertical="center" wrapText="1"/>
    </xf>
    <xf numFmtId="0" fontId="0" fillId="13" borderId="23" xfId="0" applyFill="1" applyBorder="1" applyAlignment="1">
      <alignment horizontal="left" vertical="center" wrapText="1"/>
    </xf>
    <xf numFmtId="0" fontId="0" fillId="13" borderId="12" xfId="0" applyFill="1" applyBorder="1" applyAlignment="1">
      <alignment horizontal="left" vertical="center" wrapText="1"/>
    </xf>
    <xf numFmtId="0" fontId="0" fillId="11" borderId="14" xfId="0" applyFill="1" applyBorder="1" applyAlignment="1">
      <alignment horizontal="left" vertical="center" wrapText="1"/>
    </xf>
    <xf numFmtId="0" fontId="0" fillId="11" borderId="23" xfId="0" applyFill="1" applyBorder="1" applyAlignment="1">
      <alignment horizontal="left" vertical="center" wrapText="1"/>
    </xf>
    <xf numFmtId="0" fontId="0" fillId="11" borderId="12" xfId="0" applyFill="1" applyBorder="1" applyAlignment="1">
      <alignment horizontal="left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2" fillId="12" borderId="23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9" fontId="0" fillId="11" borderId="12" xfId="0" applyNumberFormat="1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9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123825</xdr:rowOff>
    </xdr:from>
    <xdr:to>
      <xdr:col>5</xdr:col>
      <xdr:colOff>431165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265" b="25736"/>
        <a:stretch/>
      </xdr:blipFill>
      <xdr:spPr>
        <a:xfrm>
          <a:off x="495300" y="314325"/>
          <a:ext cx="764159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1"/>
  <sheetViews>
    <sheetView workbookViewId="0">
      <selection activeCell="C9" sqref="C9"/>
    </sheetView>
  </sheetViews>
  <sheetFormatPr baseColWidth="10" defaultRowHeight="15" x14ac:dyDescent="0.25"/>
  <cols>
    <col min="1" max="1" width="14" customWidth="1"/>
    <col min="2" max="2" width="23.140625" customWidth="1"/>
    <col min="3" max="3" width="23.28515625" customWidth="1"/>
    <col min="4" max="4" width="22.7109375" customWidth="1"/>
    <col min="5" max="5" width="22.85546875" customWidth="1"/>
    <col min="6" max="7" width="30.7109375" customWidth="1"/>
  </cols>
  <sheetData>
    <row r="2" spans="1:7" x14ac:dyDescent="0.25">
      <c r="A2" s="27" t="s">
        <v>125</v>
      </c>
      <c r="B2" s="27"/>
    </row>
    <row r="3" spans="1:7" ht="18.75" x14ac:dyDescent="0.3">
      <c r="A3" s="132" t="s">
        <v>126</v>
      </c>
      <c r="B3" s="132"/>
      <c r="C3" s="132"/>
      <c r="D3" s="132"/>
      <c r="E3" s="132"/>
      <c r="F3" s="132"/>
      <c r="G3" s="132"/>
    </row>
    <row r="4" spans="1:7" x14ac:dyDescent="0.25">
      <c r="A4" s="88" t="s">
        <v>127</v>
      </c>
      <c r="B4" s="133" t="s">
        <v>128</v>
      </c>
      <c r="C4" s="133"/>
      <c r="D4" s="133"/>
      <c r="E4" s="99" t="s">
        <v>129</v>
      </c>
      <c r="F4" s="100" t="s">
        <v>130</v>
      </c>
      <c r="G4" s="100" t="s">
        <v>131</v>
      </c>
    </row>
    <row r="5" spans="1:7" x14ac:dyDescent="0.25">
      <c r="A5" s="88" t="s">
        <v>132</v>
      </c>
      <c r="B5" s="33" t="s">
        <v>133</v>
      </c>
      <c r="C5" s="33" t="s">
        <v>134</v>
      </c>
      <c r="D5" s="33" t="s">
        <v>135</v>
      </c>
      <c r="E5" s="33" t="s">
        <v>136</v>
      </c>
      <c r="F5" s="33" t="s">
        <v>137</v>
      </c>
      <c r="G5" s="33" t="s">
        <v>138</v>
      </c>
    </row>
    <row r="6" spans="1:7" ht="120" x14ac:dyDescent="0.25">
      <c r="A6" s="89" t="s">
        <v>139</v>
      </c>
      <c r="B6" s="101" t="s">
        <v>140</v>
      </c>
      <c r="C6" s="101" t="s">
        <v>141</v>
      </c>
      <c r="D6" s="102" t="s">
        <v>141</v>
      </c>
      <c r="E6" s="101" t="s">
        <v>142</v>
      </c>
      <c r="F6" s="102" t="s">
        <v>143</v>
      </c>
      <c r="G6" s="102" t="s">
        <v>144</v>
      </c>
    </row>
    <row r="7" spans="1:7" ht="30" x14ac:dyDescent="0.25">
      <c r="A7" s="134" t="s">
        <v>145</v>
      </c>
      <c r="B7" s="103" t="s">
        <v>146</v>
      </c>
      <c r="C7" s="104" t="s">
        <v>147</v>
      </c>
      <c r="D7" s="104" t="s">
        <v>147</v>
      </c>
      <c r="E7" s="104" t="s">
        <v>147</v>
      </c>
      <c r="F7" s="104" t="s">
        <v>147</v>
      </c>
      <c r="G7" s="104" t="s">
        <v>147</v>
      </c>
    </row>
    <row r="8" spans="1:7" ht="45" x14ac:dyDescent="0.25">
      <c r="A8" s="135"/>
      <c r="B8" s="103" t="s">
        <v>148</v>
      </c>
      <c r="C8" s="33"/>
      <c r="D8" s="104" t="s">
        <v>149</v>
      </c>
      <c r="E8" s="105" t="s">
        <v>149</v>
      </c>
      <c r="F8" s="105" t="s">
        <v>149</v>
      </c>
      <c r="G8" s="106" t="s">
        <v>149</v>
      </c>
    </row>
    <row r="9" spans="1:7" ht="75" x14ac:dyDescent="0.25">
      <c r="A9" s="135"/>
      <c r="B9" s="103" t="s">
        <v>150</v>
      </c>
      <c r="C9" s="33"/>
      <c r="D9" s="33"/>
      <c r="E9" s="104" t="s">
        <v>151</v>
      </c>
      <c r="F9" s="106" t="s">
        <v>152</v>
      </c>
      <c r="G9" s="105" t="s">
        <v>151</v>
      </c>
    </row>
    <row r="10" spans="1:7" ht="45" x14ac:dyDescent="0.25">
      <c r="A10" s="135"/>
      <c r="B10" s="103" t="s">
        <v>153</v>
      </c>
      <c r="C10" s="33"/>
      <c r="D10" s="33"/>
      <c r="E10" s="33"/>
      <c r="F10" s="104" t="s">
        <v>154</v>
      </c>
      <c r="G10" s="107" t="s">
        <v>155</v>
      </c>
    </row>
    <row r="11" spans="1:7" ht="75" x14ac:dyDescent="0.25">
      <c r="A11" s="136"/>
      <c r="B11" s="108" t="s">
        <v>156</v>
      </c>
      <c r="C11" s="33"/>
      <c r="D11" s="33"/>
      <c r="E11" s="33"/>
      <c r="F11" s="33"/>
      <c r="G11" s="104" t="s">
        <v>157</v>
      </c>
    </row>
  </sheetData>
  <mergeCells count="3">
    <mergeCell ref="A3:G3"/>
    <mergeCell ref="B4:D4"/>
    <mergeCell ref="A7:A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96"/>
  <sheetViews>
    <sheetView topLeftCell="B22" zoomScale="90" zoomScaleNormal="90" workbookViewId="0">
      <selection activeCell="A2" sqref="A2"/>
    </sheetView>
  </sheetViews>
  <sheetFormatPr baseColWidth="10" defaultColWidth="9.140625" defaultRowHeight="15" x14ac:dyDescent="0.25"/>
  <cols>
    <col min="1" max="1" width="9.7109375" customWidth="1"/>
    <col min="2" max="2" width="56.42578125" customWidth="1"/>
    <col min="3" max="3" width="9.42578125" bestFit="1" customWidth="1"/>
    <col min="5" max="6" width="18.42578125" customWidth="1"/>
    <col min="7" max="7" width="18.140625" customWidth="1"/>
    <col min="8" max="8" width="18.42578125" customWidth="1"/>
    <col min="9" max="9" width="18" customWidth="1"/>
    <col min="10" max="10" width="19.42578125" customWidth="1"/>
    <col min="11" max="11" width="16.28515625" customWidth="1"/>
  </cols>
  <sheetData>
    <row r="1" spans="1:11" s="65" customFormat="1" x14ac:dyDescent="0.25">
      <c r="A1" s="160" t="s">
        <v>0</v>
      </c>
      <c r="B1" s="160"/>
    </row>
    <row r="2" spans="1:11" ht="30" x14ac:dyDescent="0.25">
      <c r="A2" s="1" t="s">
        <v>1</v>
      </c>
      <c r="B2" s="2" t="s">
        <v>2</v>
      </c>
      <c r="C2" s="1" t="s">
        <v>3</v>
      </c>
      <c r="D2" s="1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5" t="s">
        <v>10</v>
      </c>
      <c r="K2" s="111" t="s">
        <v>104</v>
      </c>
    </row>
    <row r="3" spans="1:11" ht="15.75" thickBot="1" x14ac:dyDescent="0.3">
      <c r="A3" s="152" t="s">
        <v>11</v>
      </c>
      <c r="B3" s="152"/>
      <c r="C3" s="152"/>
      <c r="D3" s="152"/>
      <c r="E3" s="152"/>
      <c r="F3" s="152"/>
      <c r="G3" s="152"/>
      <c r="H3" s="152"/>
      <c r="I3" s="152"/>
      <c r="J3" s="152"/>
    </row>
    <row r="4" spans="1:11" ht="60.75" customHeight="1" x14ac:dyDescent="0.25">
      <c r="A4" s="142">
        <v>1.1000000000000001</v>
      </c>
      <c r="B4" s="6" t="s">
        <v>12</v>
      </c>
      <c r="C4" s="7" t="s">
        <v>13</v>
      </c>
      <c r="D4" s="7"/>
      <c r="E4" s="153"/>
      <c r="F4" s="153"/>
      <c r="G4" s="139" t="s">
        <v>13</v>
      </c>
      <c r="H4" s="153"/>
      <c r="I4" s="153"/>
      <c r="J4" s="155"/>
      <c r="K4" s="138">
        <f>2*16.67</f>
        <v>33.340000000000003</v>
      </c>
    </row>
    <row r="5" spans="1:11" ht="44.25" customHeight="1" x14ac:dyDescent="0.25">
      <c r="A5" s="145"/>
      <c r="B5" s="8" t="s">
        <v>14</v>
      </c>
      <c r="C5" s="9"/>
      <c r="D5" s="9" t="s">
        <v>13</v>
      </c>
      <c r="E5" s="149"/>
      <c r="F5" s="149"/>
      <c r="G5" s="140"/>
      <c r="H5" s="149"/>
      <c r="I5" s="149"/>
      <c r="J5" s="156"/>
      <c r="K5" s="138"/>
    </row>
    <row r="6" spans="1:11" ht="70.5" customHeight="1" x14ac:dyDescent="0.25">
      <c r="A6" s="145"/>
      <c r="B6" s="10" t="s">
        <v>15</v>
      </c>
      <c r="C6" s="9" t="s">
        <v>13</v>
      </c>
      <c r="D6" s="9"/>
      <c r="E6" s="149"/>
      <c r="F6" s="149"/>
      <c r="G6" s="140"/>
      <c r="H6" s="149"/>
      <c r="I6" s="149"/>
      <c r="J6" s="156"/>
      <c r="K6" s="138"/>
    </row>
    <row r="7" spans="1:11" ht="55.5" customHeight="1" x14ac:dyDescent="0.25">
      <c r="A7" s="145"/>
      <c r="B7" s="8" t="s">
        <v>16</v>
      </c>
      <c r="C7" s="9"/>
      <c r="D7" s="9" t="s">
        <v>13</v>
      </c>
      <c r="E7" s="149"/>
      <c r="F7" s="149"/>
      <c r="G7" s="140"/>
      <c r="H7" s="149"/>
      <c r="I7" s="149"/>
      <c r="J7" s="156"/>
      <c r="K7" s="138"/>
    </row>
    <row r="8" spans="1:11" ht="33" customHeight="1" x14ac:dyDescent="0.25">
      <c r="A8" s="145"/>
      <c r="B8" s="8" t="s">
        <v>17</v>
      </c>
      <c r="C8" s="9"/>
      <c r="D8" s="9" t="s">
        <v>13</v>
      </c>
      <c r="E8" s="149"/>
      <c r="F8" s="149"/>
      <c r="G8" s="140"/>
      <c r="H8" s="149"/>
      <c r="I8" s="149"/>
      <c r="J8" s="156"/>
      <c r="K8" s="138"/>
    </row>
    <row r="9" spans="1:11" ht="47.25" customHeight="1" thickBot="1" x14ac:dyDescent="0.3">
      <c r="A9" s="143"/>
      <c r="B9" s="11" t="s">
        <v>18</v>
      </c>
      <c r="C9" s="12"/>
      <c r="D9" s="12" t="s">
        <v>13</v>
      </c>
      <c r="E9" s="154"/>
      <c r="F9" s="154"/>
      <c r="G9" s="144"/>
      <c r="H9" s="154"/>
      <c r="I9" s="154"/>
      <c r="J9" s="157"/>
      <c r="K9" s="138"/>
    </row>
    <row r="10" spans="1:11" ht="49.5" customHeight="1" x14ac:dyDescent="0.25">
      <c r="A10" s="151">
        <v>1.2</v>
      </c>
      <c r="B10" s="13" t="s">
        <v>19</v>
      </c>
      <c r="C10" s="14"/>
      <c r="D10" s="14" t="s">
        <v>13</v>
      </c>
      <c r="E10" s="148"/>
      <c r="F10" s="158" t="s">
        <v>13</v>
      </c>
      <c r="G10" s="148"/>
      <c r="H10" s="148"/>
      <c r="I10" s="148"/>
      <c r="J10" s="148"/>
      <c r="K10" s="137">
        <v>25</v>
      </c>
    </row>
    <row r="11" spans="1:11" ht="48.75" customHeight="1" x14ac:dyDescent="0.25">
      <c r="A11" s="145"/>
      <c r="B11" s="8" t="s">
        <v>20</v>
      </c>
      <c r="C11" s="15"/>
      <c r="D11" s="15" t="s">
        <v>13</v>
      </c>
      <c r="E11" s="149"/>
      <c r="F11" s="140"/>
      <c r="G11" s="149"/>
      <c r="H11" s="149"/>
      <c r="I11" s="149"/>
      <c r="J11" s="149"/>
      <c r="K11" s="137"/>
    </row>
    <row r="12" spans="1:11" ht="43.5" customHeight="1" x14ac:dyDescent="0.25">
      <c r="A12" s="145"/>
      <c r="B12" s="8" t="s">
        <v>21</v>
      </c>
      <c r="C12" s="15"/>
      <c r="D12" s="15" t="s">
        <v>13</v>
      </c>
      <c r="E12" s="149"/>
      <c r="F12" s="140"/>
      <c r="G12" s="149"/>
      <c r="H12" s="149"/>
      <c r="I12" s="149"/>
      <c r="J12" s="149"/>
      <c r="K12" s="137"/>
    </row>
    <row r="13" spans="1:11" ht="59.25" customHeight="1" thickBot="1" x14ac:dyDescent="0.3">
      <c r="A13" s="146"/>
      <c r="B13" s="16" t="s">
        <v>22</v>
      </c>
      <c r="C13" s="17" t="s">
        <v>13</v>
      </c>
      <c r="D13" s="17"/>
      <c r="E13" s="149"/>
      <c r="F13" s="140"/>
      <c r="G13" s="149"/>
      <c r="H13" s="149"/>
      <c r="I13" s="149"/>
      <c r="J13" s="149"/>
      <c r="K13" s="137"/>
    </row>
    <row r="14" spans="1:11" ht="33" customHeight="1" x14ac:dyDescent="0.25">
      <c r="A14" s="142">
        <v>1.3</v>
      </c>
      <c r="B14" s="18" t="s">
        <v>23</v>
      </c>
      <c r="C14" s="19" t="s">
        <v>13</v>
      </c>
      <c r="D14" s="19"/>
      <c r="E14" s="148"/>
      <c r="F14" s="148"/>
      <c r="G14" s="148"/>
      <c r="H14" s="158" t="s">
        <v>13</v>
      </c>
      <c r="I14" s="148"/>
      <c r="J14" s="148"/>
      <c r="K14" s="137">
        <v>55.55</v>
      </c>
    </row>
    <row r="15" spans="1:11" ht="53.25" customHeight="1" x14ac:dyDescent="0.25">
      <c r="A15" s="145"/>
      <c r="B15" s="8" t="s">
        <v>24</v>
      </c>
      <c r="C15" s="15" t="s">
        <v>13</v>
      </c>
      <c r="D15" s="15"/>
      <c r="E15" s="149"/>
      <c r="F15" s="149"/>
      <c r="G15" s="149"/>
      <c r="H15" s="140"/>
      <c r="I15" s="149"/>
      <c r="J15" s="149"/>
      <c r="K15" s="137"/>
    </row>
    <row r="16" spans="1:11" ht="58.5" customHeight="1" x14ac:dyDescent="0.25">
      <c r="A16" s="145"/>
      <c r="B16" s="8" t="s">
        <v>25</v>
      </c>
      <c r="C16" s="15" t="s">
        <v>13</v>
      </c>
      <c r="D16" s="15"/>
      <c r="E16" s="149"/>
      <c r="F16" s="149"/>
      <c r="G16" s="149"/>
      <c r="H16" s="140"/>
      <c r="I16" s="149"/>
      <c r="J16" s="149"/>
      <c r="K16" s="137"/>
    </row>
    <row r="17" spans="1:11" ht="51.75" customHeight="1" x14ac:dyDescent="0.25">
      <c r="A17" s="145"/>
      <c r="B17" s="8" t="s">
        <v>26</v>
      </c>
      <c r="C17" s="15" t="s">
        <v>13</v>
      </c>
      <c r="D17" s="15"/>
      <c r="E17" s="149"/>
      <c r="F17" s="149"/>
      <c r="G17" s="149"/>
      <c r="H17" s="140"/>
      <c r="I17" s="149"/>
      <c r="J17" s="149"/>
      <c r="K17" s="137"/>
    </row>
    <row r="18" spans="1:11" ht="51.75" customHeight="1" x14ac:dyDescent="0.25">
      <c r="A18" s="145"/>
      <c r="B18" s="8" t="s">
        <v>27</v>
      </c>
      <c r="C18" s="15"/>
      <c r="D18" s="15" t="s">
        <v>13</v>
      </c>
      <c r="E18" s="149"/>
      <c r="F18" s="149"/>
      <c r="G18" s="149"/>
      <c r="H18" s="140"/>
      <c r="I18" s="149"/>
      <c r="J18" s="149"/>
      <c r="K18" s="137"/>
    </row>
    <row r="19" spans="1:11" ht="48.75" customHeight="1" x14ac:dyDescent="0.25">
      <c r="A19" s="145"/>
      <c r="B19" s="20" t="s">
        <v>28</v>
      </c>
      <c r="C19" s="15"/>
      <c r="D19" s="15" t="s">
        <v>13</v>
      </c>
      <c r="E19" s="149"/>
      <c r="F19" s="149"/>
      <c r="G19" s="149"/>
      <c r="H19" s="140"/>
      <c r="I19" s="149"/>
      <c r="J19" s="149"/>
      <c r="K19" s="137"/>
    </row>
    <row r="20" spans="1:11" ht="57.75" customHeight="1" x14ac:dyDescent="0.25">
      <c r="A20" s="145"/>
      <c r="B20" s="8" t="s">
        <v>29</v>
      </c>
      <c r="C20" s="15" t="s">
        <v>13</v>
      </c>
      <c r="D20" s="15"/>
      <c r="E20" s="149"/>
      <c r="F20" s="149"/>
      <c r="G20" s="149"/>
      <c r="H20" s="140"/>
      <c r="I20" s="149"/>
      <c r="J20" s="149"/>
      <c r="K20" s="137"/>
    </row>
    <row r="21" spans="1:11" ht="41.25" customHeight="1" x14ac:dyDescent="0.25">
      <c r="A21" s="145"/>
      <c r="B21" s="8" t="s">
        <v>30</v>
      </c>
      <c r="C21" s="15"/>
      <c r="D21" s="15" t="s">
        <v>13</v>
      </c>
      <c r="E21" s="149"/>
      <c r="F21" s="149"/>
      <c r="G21" s="149"/>
      <c r="H21" s="140"/>
      <c r="I21" s="149"/>
      <c r="J21" s="149"/>
      <c r="K21" s="137"/>
    </row>
    <row r="22" spans="1:11" ht="42.75" customHeight="1" thickBot="1" x14ac:dyDescent="0.3">
      <c r="A22" s="146"/>
      <c r="B22" s="16" t="s">
        <v>31</v>
      </c>
      <c r="C22" s="17"/>
      <c r="D22" s="17" t="s">
        <v>13</v>
      </c>
      <c r="E22" s="150"/>
      <c r="F22" s="150"/>
      <c r="G22" s="150"/>
      <c r="H22" s="141"/>
      <c r="I22" s="150"/>
      <c r="J22" s="150"/>
      <c r="K22" s="137"/>
    </row>
    <row r="23" spans="1:11" ht="48" customHeight="1" x14ac:dyDescent="0.25">
      <c r="A23" s="142">
        <v>1.4</v>
      </c>
      <c r="B23" s="18" t="s">
        <v>32</v>
      </c>
      <c r="C23" s="19" t="s">
        <v>13</v>
      </c>
      <c r="D23" s="19"/>
      <c r="E23" s="153"/>
      <c r="F23" s="153"/>
      <c r="G23" s="153"/>
      <c r="H23" s="139" t="s">
        <v>13</v>
      </c>
      <c r="I23" s="153"/>
      <c r="J23" s="153"/>
      <c r="K23" s="137">
        <v>100</v>
      </c>
    </row>
    <row r="24" spans="1:11" ht="39" customHeight="1" x14ac:dyDescent="0.25">
      <c r="A24" s="145"/>
      <c r="B24" s="21" t="s">
        <v>33</v>
      </c>
      <c r="C24" s="15" t="s">
        <v>13</v>
      </c>
      <c r="D24" s="22"/>
      <c r="E24" s="149"/>
      <c r="F24" s="149"/>
      <c r="G24" s="149"/>
      <c r="H24" s="140"/>
      <c r="I24" s="149"/>
      <c r="J24" s="149"/>
      <c r="K24" s="137"/>
    </row>
    <row r="25" spans="1:11" ht="34.5" customHeight="1" thickBot="1" x14ac:dyDescent="0.3">
      <c r="A25" s="146"/>
      <c r="B25" s="16" t="s">
        <v>34</v>
      </c>
      <c r="C25" s="17" t="s">
        <v>13</v>
      </c>
      <c r="D25" s="17"/>
      <c r="E25" s="150"/>
      <c r="F25" s="150"/>
      <c r="G25" s="150"/>
      <c r="H25" s="141"/>
      <c r="I25" s="150"/>
      <c r="J25" s="150"/>
      <c r="K25" s="137"/>
    </row>
    <row r="26" spans="1:11" ht="48" customHeight="1" x14ac:dyDescent="0.25">
      <c r="A26" s="142">
        <v>1.5</v>
      </c>
      <c r="B26" s="18" t="s">
        <v>35</v>
      </c>
      <c r="C26" s="19" t="s">
        <v>13</v>
      </c>
      <c r="D26" s="19"/>
      <c r="E26" s="153"/>
      <c r="F26" s="153"/>
      <c r="G26" s="139" t="s">
        <v>13</v>
      </c>
      <c r="H26" s="153"/>
      <c r="I26" s="153"/>
      <c r="J26" s="153"/>
      <c r="K26" s="137">
        <v>100</v>
      </c>
    </row>
    <row r="27" spans="1:11" ht="68.25" customHeight="1" thickBot="1" x14ac:dyDescent="0.3">
      <c r="A27" s="143"/>
      <c r="B27" s="11" t="s">
        <v>36</v>
      </c>
      <c r="C27" s="23" t="s">
        <v>37</v>
      </c>
      <c r="D27" s="23"/>
      <c r="E27" s="154"/>
      <c r="F27" s="154"/>
      <c r="G27" s="144"/>
      <c r="H27" s="154"/>
      <c r="I27" s="154"/>
      <c r="J27" s="154"/>
      <c r="K27" s="137"/>
    </row>
    <row r="28" spans="1:11" s="65" customFormat="1" x14ac:dyDescent="0.25">
      <c r="A28" s="160" t="s">
        <v>66</v>
      </c>
      <c r="B28" s="160"/>
      <c r="K28" s="109"/>
    </row>
    <row r="29" spans="1:11" ht="30" x14ac:dyDescent="0.25">
      <c r="A29" s="1" t="s">
        <v>1</v>
      </c>
      <c r="B29" s="2" t="s">
        <v>2</v>
      </c>
      <c r="C29" s="1" t="s">
        <v>3</v>
      </c>
      <c r="D29" s="1" t="s">
        <v>4</v>
      </c>
      <c r="E29" s="3" t="s">
        <v>5</v>
      </c>
      <c r="F29" s="3" t="s">
        <v>6</v>
      </c>
      <c r="G29" s="3" t="s">
        <v>7</v>
      </c>
      <c r="H29" s="4" t="s">
        <v>8</v>
      </c>
      <c r="I29" s="4" t="s">
        <v>9</v>
      </c>
      <c r="J29" s="5" t="s">
        <v>10</v>
      </c>
      <c r="K29" s="110"/>
    </row>
    <row r="30" spans="1:11" ht="15.75" thickBot="1" x14ac:dyDescent="0.3">
      <c r="A30" s="152" t="s">
        <v>11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10"/>
    </row>
    <row r="31" spans="1:11" ht="51.75" x14ac:dyDescent="0.25">
      <c r="A31" s="142">
        <v>1.1000000000000001</v>
      </c>
      <c r="B31" s="6" t="s">
        <v>12</v>
      </c>
      <c r="C31" s="7" t="s">
        <v>13</v>
      </c>
      <c r="D31" s="7"/>
      <c r="E31" s="153"/>
      <c r="F31" s="153"/>
      <c r="G31" s="139" t="s">
        <v>13</v>
      </c>
      <c r="H31" s="153"/>
      <c r="I31" s="153"/>
      <c r="J31" s="155"/>
      <c r="K31" s="138">
        <v>33.33</v>
      </c>
    </row>
    <row r="32" spans="1:11" ht="39" x14ac:dyDescent="0.25">
      <c r="A32" s="145"/>
      <c r="B32" s="8" t="s">
        <v>14</v>
      </c>
      <c r="C32" s="9"/>
      <c r="D32" s="9" t="s">
        <v>13</v>
      </c>
      <c r="E32" s="149"/>
      <c r="F32" s="149"/>
      <c r="G32" s="140"/>
      <c r="H32" s="149"/>
      <c r="I32" s="149"/>
      <c r="J32" s="156"/>
      <c r="K32" s="138"/>
    </row>
    <row r="33" spans="1:11" ht="64.5" x14ac:dyDescent="0.25">
      <c r="A33" s="145"/>
      <c r="B33" s="10" t="s">
        <v>15</v>
      </c>
      <c r="C33" s="9" t="s">
        <v>13</v>
      </c>
      <c r="D33" s="9"/>
      <c r="E33" s="149"/>
      <c r="F33" s="149"/>
      <c r="G33" s="140"/>
      <c r="H33" s="149"/>
      <c r="I33" s="149"/>
      <c r="J33" s="156"/>
      <c r="K33" s="138"/>
    </row>
    <row r="34" spans="1:11" ht="51.75" x14ac:dyDescent="0.25">
      <c r="A34" s="145"/>
      <c r="B34" s="8" t="s">
        <v>16</v>
      </c>
      <c r="C34" s="9"/>
      <c r="D34" s="9" t="s">
        <v>13</v>
      </c>
      <c r="E34" s="149"/>
      <c r="F34" s="149"/>
      <c r="G34" s="140"/>
      <c r="H34" s="149"/>
      <c r="I34" s="149"/>
      <c r="J34" s="156"/>
      <c r="K34" s="138"/>
    </row>
    <row r="35" spans="1:11" ht="26.25" x14ac:dyDescent="0.25">
      <c r="A35" s="145"/>
      <c r="B35" s="8" t="s">
        <v>17</v>
      </c>
      <c r="C35" s="9"/>
      <c r="D35" s="9" t="s">
        <v>13</v>
      </c>
      <c r="E35" s="149"/>
      <c r="F35" s="149"/>
      <c r="G35" s="140"/>
      <c r="H35" s="149"/>
      <c r="I35" s="149"/>
      <c r="J35" s="156"/>
      <c r="K35" s="138"/>
    </row>
    <row r="36" spans="1:11" ht="27" thickBot="1" x14ac:dyDescent="0.3">
      <c r="A36" s="143"/>
      <c r="B36" s="11" t="s">
        <v>18</v>
      </c>
      <c r="C36" s="12"/>
      <c r="D36" s="12" t="s">
        <v>13</v>
      </c>
      <c r="E36" s="154"/>
      <c r="F36" s="154"/>
      <c r="G36" s="144"/>
      <c r="H36" s="154"/>
      <c r="I36" s="154"/>
      <c r="J36" s="157"/>
      <c r="K36" s="138"/>
    </row>
    <row r="37" spans="1:11" ht="39" x14ac:dyDescent="0.25">
      <c r="A37" s="151">
        <v>1.2</v>
      </c>
      <c r="B37" s="13" t="s">
        <v>19</v>
      </c>
      <c r="C37" s="14"/>
      <c r="D37" s="14" t="s">
        <v>13</v>
      </c>
      <c r="E37" s="148"/>
      <c r="F37" s="158" t="s">
        <v>13</v>
      </c>
      <c r="G37" s="148"/>
      <c r="H37" s="148"/>
      <c r="I37" s="148"/>
      <c r="J37" s="148"/>
      <c r="K37" s="137">
        <v>25</v>
      </c>
    </row>
    <row r="38" spans="1:11" ht="39" x14ac:dyDescent="0.25">
      <c r="A38" s="145"/>
      <c r="B38" s="8" t="s">
        <v>20</v>
      </c>
      <c r="C38" s="15"/>
      <c r="D38" s="15" t="s">
        <v>13</v>
      </c>
      <c r="E38" s="149"/>
      <c r="F38" s="140"/>
      <c r="G38" s="149"/>
      <c r="H38" s="149"/>
      <c r="I38" s="149"/>
      <c r="J38" s="149"/>
      <c r="K38" s="137"/>
    </row>
    <row r="39" spans="1:11" ht="39" x14ac:dyDescent="0.25">
      <c r="A39" s="145"/>
      <c r="B39" s="8" t="s">
        <v>21</v>
      </c>
      <c r="C39" s="15"/>
      <c r="D39" s="15" t="s">
        <v>13</v>
      </c>
      <c r="E39" s="149"/>
      <c r="F39" s="140"/>
      <c r="G39" s="149"/>
      <c r="H39" s="149"/>
      <c r="I39" s="149"/>
      <c r="J39" s="149"/>
      <c r="K39" s="137"/>
    </row>
    <row r="40" spans="1:11" ht="52.5" thickBot="1" x14ac:dyDescent="0.3">
      <c r="A40" s="146"/>
      <c r="B40" s="16" t="s">
        <v>22</v>
      </c>
      <c r="C40" s="17" t="s">
        <v>13</v>
      </c>
      <c r="D40" s="17"/>
      <c r="E40" s="149"/>
      <c r="F40" s="140"/>
      <c r="G40" s="149"/>
      <c r="H40" s="149"/>
      <c r="I40" s="149"/>
      <c r="J40" s="149"/>
      <c r="K40" s="137"/>
    </row>
    <row r="41" spans="1:11" ht="26.25" x14ac:dyDescent="0.25">
      <c r="A41" s="142">
        <v>1.3</v>
      </c>
      <c r="B41" s="18" t="s">
        <v>23</v>
      </c>
      <c r="C41" s="19" t="s">
        <v>13</v>
      </c>
      <c r="D41" s="19"/>
      <c r="E41" s="148"/>
      <c r="F41" s="148"/>
      <c r="G41" s="148" t="s">
        <v>13</v>
      </c>
      <c r="H41" s="158"/>
      <c r="I41" s="148"/>
      <c r="J41" s="148"/>
      <c r="K41" s="137">
        <v>55.55</v>
      </c>
    </row>
    <row r="42" spans="1:11" ht="51.75" x14ac:dyDescent="0.25">
      <c r="A42" s="145"/>
      <c r="B42" s="8" t="s">
        <v>24</v>
      </c>
      <c r="C42" s="15" t="s">
        <v>13</v>
      </c>
      <c r="D42" s="15"/>
      <c r="E42" s="149"/>
      <c r="F42" s="149"/>
      <c r="G42" s="149"/>
      <c r="H42" s="140"/>
      <c r="I42" s="149"/>
      <c r="J42" s="149"/>
      <c r="K42" s="137"/>
    </row>
    <row r="43" spans="1:11" ht="51.75" x14ac:dyDescent="0.25">
      <c r="A43" s="145"/>
      <c r="B43" s="8" t="s">
        <v>25</v>
      </c>
      <c r="C43" s="15" t="s">
        <v>13</v>
      </c>
      <c r="D43" s="15"/>
      <c r="E43" s="149"/>
      <c r="F43" s="149"/>
      <c r="G43" s="149"/>
      <c r="H43" s="140"/>
      <c r="I43" s="149"/>
      <c r="J43" s="149"/>
      <c r="K43" s="137"/>
    </row>
    <row r="44" spans="1:11" ht="39" x14ac:dyDescent="0.25">
      <c r="A44" s="145"/>
      <c r="B44" s="8" t="s">
        <v>26</v>
      </c>
      <c r="C44" s="15" t="s">
        <v>13</v>
      </c>
      <c r="D44" s="15"/>
      <c r="E44" s="149"/>
      <c r="F44" s="149"/>
      <c r="G44" s="149"/>
      <c r="H44" s="140"/>
      <c r="I44" s="149"/>
      <c r="J44" s="149"/>
      <c r="K44" s="137"/>
    </row>
    <row r="45" spans="1:11" ht="39" x14ac:dyDescent="0.25">
      <c r="A45" s="145"/>
      <c r="B45" s="8" t="s">
        <v>27</v>
      </c>
      <c r="C45" s="15"/>
      <c r="D45" s="15" t="s">
        <v>13</v>
      </c>
      <c r="E45" s="149"/>
      <c r="F45" s="149"/>
      <c r="G45" s="149"/>
      <c r="H45" s="140"/>
      <c r="I45" s="149"/>
      <c r="J45" s="149"/>
      <c r="K45" s="137"/>
    </row>
    <row r="46" spans="1:11" ht="38.25" x14ac:dyDescent="0.25">
      <c r="A46" s="145"/>
      <c r="B46" s="20" t="s">
        <v>28</v>
      </c>
      <c r="C46" s="15"/>
      <c r="D46" s="15" t="s">
        <v>13</v>
      </c>
      <c r="E46" s="149"/>
      <c r="F46" s="149"/>
      <c r="G46" s="149"/>
      <c r="H46" s="140"/>
      <c r="I46" s="149"/>
      <c r="J46" s="149"/>
      <c r="K46" s="137"/>
    </row>
    <row r="47" spans="1:11" ht="51.75" x14ac:dyDescent="0.25">
      <c r="A47" s="145"/>
      <c r="B47" s="8" t="s">
        <v>29</v>
      </c>
      <c r="C47" s="15" t="s">
        <v>13</v>
      </c>
      <c r="D47" s="15"/>
      <c r="E47" s="149"/>
      <c r="F47" s="149"/>
      <c r="G47" s="149"/>
      <c r="H47" s="140"/>
      <c r="I47" s="149"/>
      <c r="J47" s="149"/>
      <c r="K47" s="137"/>
    </row>
    <row r="48" spans="1:11" ht="39" x14ac:dyDescent="0.25">
      <c r="A48" s="145"/>
      <c r="B48" s="8" t="s">
        <v>30</v>
      </c>
      <c r="C48" s="15"/>
      <c r="D48" s="15" t="s">
        <v>13</v>
      </c>
      <c r="E48" s="149"/>
      <c r="F48" s="149"/>
      <c r="G48" s="149"/>
      <c r="H48" s="140"/>
      <c r="I48" s="149"/>
      <c r="J48" s="149"/>
      <c r="K48" s="137"/>
    </row>
    <row r="49" spans="1:11" ht="27" thickBot="1" x14ac:dyDescent="0.3">
      <c r="A49" s="146"/>
      <c r="B49" s="16" t="s">
        <v>31</v>
      </c>
      <c r="C49" s="17"/>
      <c r="D49" s="17" t="s">
        <v>13</v>
      </c>
      <c r="E49" s="150"/>
      <c r="F49" s="150"/>
      <c r="G49" s="150"/>
      <c r="H49" s="141"/>
      <c r="I49" s="150"/>
      <c r="J49" s="150"/>
      <c r="K49" s="137"/>
    </row>
    <row r="50" spans="1:11" ht="39" x14ac:dyDescent="0.25">
      <c r="A50" s="142">
        <v>1.4</v>
      </c>
      <c r="B50" s="18" t="s">
        <v>32</v>
      </c>
      <c r="C50" s="19" t="s">
        <v>13</v>
      </c>
      <c r="D50" s="19"/>
      <c r="E50" s="153"/>
      <c r="F50" s="153"/>
      <c r="G50" s="153"/>
      <c r="H50" s="139" t="s">
        <v>13</v>
      </c>
      <c r="I50" s="153"/>
      <c r="J50" s="153"/>
      <c r="K50" s="137">
        <v>100</v>
      </c>
    </row>
    <row r="51" spans="1:11" ht="51" x14ac:dyDescent="0.25">
      <c r="A51" s="145"/>
      <c r="B51" s="21" t="s">
        <v>39</v>
      </c>
      <c r="C51" s="15" t="s">
        <v>13</v>
      </c>
      <c r="D51" s="22"/>
      <c r="E51" s="149"/>
      <c r="F51" s="149"/>
      <c r="G51" s="149"/>
      <c r="H51" s="140"/>
      <c r="I51" s="149"/>
      <c r="J51" s="149"/>
      <c r="K51" s="137"/>
    </row>
    <row r="52" spans="1:11" ht="27" thickBot="1" x14ac:dyDescent="0.3">
      <c r="A52" s="146"/>
      <c r="B52" s="16" t="s">
        <v>34</v>
      </c>
      <c r="C52" s="17" t="s">
        <v>13</v>
      </c>
      <c r="D52" s="17"/>
      <c r="E52" s="150"/>
      <c r="F52" s="150"/>
      <c r="G52" s="150"/>
      <c r="H52" s="141"/>
      <c r="I52" s="150"/>
      <c r="J52" s="150"/>
      <c r="K52" s="137"/>
    </row>
    <row r="53" spans="1:11" ht="39" x14ac:dyDescent="0.25">
      <c r="A53" s="142">
        <v>1.5</v>
      </c>
      <c r="B53" s="18" t="s">
        <v>35</v>
      </c>
      <c r="C53" s="19" t="s">
        <v>13</v>
      </c>
      <c r="D53" s="19"/>
      <c r="E53" s="153"/>
      <c r="F53" s="153"/>
      <c r="G53" s="139"/>
      <c r="H53" s="153" t="s">
        <v>13</v>
      </c>
      <c r="I53" s="153"/>
      <c r="J53" s="153"/>
      <c r="K53" s="137">
        <v>100</v>
      </c>
    </row>
    <row r="54" spans="1:11" ht="52.5" thickBot="1" x14ac:dyDescent="0.3">
      <c r="A54" s="143"/>
      <c r="B54" s="11" t="s">
        <v>36</v>
      </c>
      <c r="C54" s="23" t="s">
        <v>13</v>
      </c>
      <c r="D54" s="23"/>
      <c r="E54" s="154"/>
      <c r="F54" s="154"/>
      <c r="G54" s="144"/>
      <c r="H54" s="154"/>
      <c r="I54" s="154"/>
      <c r="J54" s="154"/>
      <c r="K54" s="137"/>
    </row>
    <row r="55" spans="1:11" s="65" customFormat="1" x14ac:dyDescent="0.25">
      <c r="A55" s="66" t="s">
        <v>38</v>
      </c>
      <c r="K55" s="109"/>
    </row>
    <row r="56" spans="1:11" ht="30" x14ac:dyDescent="0.25">
      <c r="A56" s="1" t="s">
        <v>1</v>
      </c>
      <c r="B56" s="2" t="s">
        <v>2</v>
      </c>
      <c r="C56" s="1" t="s">
        <v>3</v>
      </c>
      <c r="D56" s="1" t="s">
        <v>4</v>
      </c>
      <c r="E56" s="3" t="s">
        <v>5</v>
      </c>
      <c r="F56" s="3" t="s">
        <v>6</v>
      </c>
      <c r="G56" s="3" t="s">
        <v>7</v>
      </c>
      <c r="H56" s="4" t="s">
        <v>8</v>
      </c>
      <c r="I56" s="4" t="s">
        <v>9</v>
      </c>
      <c r="J56" s="5" t="s">
        <v>10</v>
      </c>
      <c r="K56" s="110"/>
    </row>
    <row r="57" spans="1:11" ht="15.75" thickBot="1" x14ac:dyDescent="0.3">
      <c r="A57" s="152" t="s">
        <v>11</v>
      </c>
      <c r="B57" s="152"/>
      <c r="C57" s="152"/>
      <c r="D57" s="152"/>
      <c r="E57" s="152"/>
      <c r="F57" s="152"/>
      <c r="G57" s="152"/>
      <c r="H57" s="152"/>
      <c r="I57" s="152"/>
      <c r="J57" s="152"/>
      <c r="K57" s="110"/>
    </row>
    <row r="58" spans="1:11" ht="51.75" x14ac:dyDescent="0.25">
      <c r="A58" s="142">
        <v>1.1000000000000001</v>
      </c>
      <c r="B58" s="6" t="s">
        <v>12</v>
      </c>
      <c r="C58" s="7" t="s">
        <v>13</v>
      </c>
      <c r="D58" s="7"/>
      <c r="E58" s="153"/>
      <c r="F58" s="153"/>
      <c r="G58" s="139" t="s">
        <v>13</v>
      </c>
      <c r="H58" s="153"/>
      <c r="I58" s="153"/>
      <c r="J58" s="155"/>
      <c r="K58" s="138">
        <v>33.33</v>
      </c>
    </row>
    <row r="59" spans="1:11" ht="39" x14ac:dyDescent="0.25">
      <c r="A59" s="145"/>
      <c r="B59" s="8" t="s">
        <v>14</v>
      </c>
      <c r="C59" s="9"/>
      <c r="D59" s="9" t="s">
        <v>13</v>
      </c>
      <c r="E59" s="149"/>
      <c r="F59" s="149"/>
      <c r="G59" s="140"/>
      <c r="H59" s="149"/>
      <c r="I59" s="149"/>
      <c r="J59" s="156"/>
      <c r="K59" s="138"/>
    </row>
    <row r="60" spans="1:11" ht="64.5" x14ac:dyDescent="0.25">
      <c r="A60" s="145"/>
      <c r="B60" s="10" t="s">
        <v>15</v>
      </c>
      <c r="C60" s="9" t="s">
        <v>13</v>
      </c>
      <c r="D60" s="9"/>
      <c r="E60" s="149"/>
      <c r="F60" s="149"/>
      <c r="G60" s="140"/>
      <c r="H60" s="149"/>
      <c r="I60" s="149"/>
      <c r="J60" s="156"/>
      <c r="K60" s="138"/>
    </row>
    <row r="61" spans="1:11" ht="51.75" x14ac:dyDescent="0.25">
      <c r="A61" s="145"/>
      <c r="B61" s="8" t="s">
        <v>16</v>
      </c>
      <c r="C61" s="9"/>
      <c r="D61" s="9" t="s">
        <v>13</v>
      </c>
      <c r="E61" s="149"/>
      <c r="F61" s="149"/>
      <c r="G61" s="140"/>
      <c r="H61" s="149"/>
      <c r="I61" s="149"/>
      <c r="J61" s="156"/>
      <c r="K61" s="138"/>
    </row>
    <row r="62" spans="1:11" ht="26.25" x14ac:dyDescent="0.25">
      <c r="A62" s="145"/>
      <c r="B62" s="8" t="s">
        <v>17</v>
      </c>
      <c r="C62" s="9"/>
      <c r="D62" s="9" t="s">
        <v>13</v>
      </c>
      <c r="E62" s="149"/>
      <c r="F62" s="149"/>
      <c r="G62" s="140"/>
      <c r="H62" s="149"/>
      <c r="I62" s="149"/>
      <c r="J62" s="156"/>
      <c r="K62" s="138"/>
    </row>
    <row r="63" spans="1:11" ht="27" thickBot="1" x14ac:dyDescent="0.3">
      <c r="A63" s="143"/>
      <c r="B63" s="11" t="s">
        <v>18</v>
      </c>
      <c r="C63" s="12"/>
      <c r="D63" s="12" t="s">
        <v>13</v>
      </c>
      <c r="E63" s="154"/>
      <c r="F63" s="154"/>
      <c r="G63" s="144"/>
      <c r="H63" s="154"/>
      <c r="I63" s="154"/>
      <c r="J63" s="157"/>
      <c r="K63" s="138"/>
    </row>
    <row r="64" spans="1:11" ht="39" x14ac:dyDescent="0.25">
      <c r="A64" s="151">
        <v>1.2</v>
      </c>
      <c r="B64" s="13" t="s">
        <v>19</v>
      </c>
      <c r="C64" s="14"/>
      <c r="D64" s="14" t="s">
        <v>13</v>
      </c>
      <c r="E64" s="148"/>
      <c r="F64" s="158" t="s">
        <v>13</v>
      </c>
      <c r="G64" s="148"/>
      <c r="H64" s="148"/>
      <c r="I64" s="148"/>
      <c r="J64" s="148"/>
      <c r="K64" s="137">
        <v>25</v>
      </c>
    </row>
    <row r="65" spans="1:11" ht="39" x14ac:dyDescent="0.25">
      <c r="A65" s="145"/>
      <c r="B65" s="8" t="s">
        <v>20</v>
      </c>
      <c r="C65" s="15"/>
      <c r="D65" s="15" t="s">
        <v>13</v>
      </c>
      <c r="E65" s="149"/>
      <c r="F65" s="140"/>
      <c r="G65" s="149"/>
      <c r="H65" s="149"/>
      <c r="I65" s="149"/>
      <c r="J65" s="149"/>
      <c r="K65" s="137"/>
    </row>
    <row r="66" spans="1:11" ht="39" x14ac:dyDescent="0.25">
      <c r="A66" s="145"/>
      <c r="B66" s="8" t="s">
        <v>21</v>
      </c>
      <c r="C66" s="15"/>
      <c r="D66" s="15" t="s">
        <v>13</v>
      </c>
      <c r="E66" s="149"/>
      <c r="F66" s="140"/>
      <c r="G66" s="149"/>
      <c r="H66" s="149"/>
      <c r="I66" s="149"/>
      <c r="J66" s="149"/>
      <c r="K66" s="137"/>
    </row>
    <row r="67" spans="1:11" ht="52.5" thickBot="1" x14ac:dyDescent="0.3">
      <c r="A67" s="146"/>
      <c r="B67" s="16" t="s">
        <v>22</v>
      </c>
      <c r="C67" s="17" t="s">
        <v>13</v>
      </c>
      <c r="D67" s="17"/>
      <c r="E67" s="149"/>
      <c r="F67" s="140"/>
      <c r="G67" s="149"/>
      <c r="H67" s="149"/>
      <c r="I67" s="149"/>
      <c r="J67" s="149"/>
      <c r="K67" s="137"/>
    </row>
    <row r="68" spans="1:11" ht="26.25" x14ac:dyDescent="0.25">
      <c r="A68" s="142">
        <v>1.3</v>
      </c>
      <c r="B68" s="18" t="s">
        <v>23</v>
      </c>
      <c r="C68" s="19" t="s">
        <v>13</v>
      </c>
      <c r="D68" s="19"/>
      <c r="E68" s="148"/>
      <c r="F68" s="148"/>
      <c r="G68" s="158" t="s">
        <v>13</v>
      </c>
      <c r="H68" s="148"/>
      <c r="I68" s="148"/>
      <c r="J68" s="148"/>
      <c r="K68" s="137">
        <v>55.55</v>
      </c>
    </row>
    <row r="69" spans="1:11" ht="63" customHeight="1" x14ac:dyDescent="0.25">
      <c r="A69" s="145"/>
      <c r="B69" s="8" t="s">
        <v>24</v>
      </c>
      <c r="C69" s="15" t="s">
        <v>13</v>
      </c>
      <c r="D69" s="15"/>
      <c r="E69" s="149"/>
      <c r="F69" s="149"/>
      <c r="G69" s="140"/>
      <c r="H69" s="149"/>
      <c r="I69" s="149"/>
      <c r="J69" s="149"/>
      <c r="K69" s="137"/>
    </row>
    <row r="70" spans="1:11" ht="57.75" customHeight="1" x14ac:dyDescent="0.25">
      <c r="A70" s="145"/>
      <c r="B70" s="8" t="s">
        <v>25</v>
      </c>
      <c r="C70" s="15" t="s">
        <v>13</v>
      </c>
      <c r="D70" s="15"/>
      <c r="E70" s="149"/>
      <c r="F70" s="149"/>
      <c r="G70" s="140"/>
      <c r="H70" s="149"/>
      <c r="I70" s="149"/>
      <c r="J70" s="149"/>
      <c r="K70" s="137"/>
    </row>
    <row r="71" spans="1:11" ht="46.5" customHeight="1" x14ac:dyDescent="0.25">
      <c r="A71" s="145"/>
      <c r="B71" s="8" t="s">
        <v>26</v>
      </c>
      <c r="C71" s="15" t="s">
        <v>13</v>
      </c>
      <c r="D71" s="15"/>
      <c r="E71" s="149"/>
      <c r="F71" s="149"/>
      <c r="G71" s="140"/>
      <c r="H71" s="149"/>
      <c r="I71" s="149"/>
      <c r="J71" s="149"/>
      <c r="K71" s="137"/>
    </row>
    <row r="72" spans="1:11" ht="39" x14ac:dyDescent="0.25">
      <c r="A72" s="145"/>
      <c r="B72" s="8" t="s">
        <v>27</v>
      </c>
      <c r="C72" s="15"/>
      <c r="D72" s="15" t="s">
        <v>13</v>
      </c>
      <c r="E72" s="149"/>
      <c r="F72" s="149"/>
      <c r="G72" s="140"/>
      <c r="H72" s="149"/>
      <c r="I72" s="149"/>
      <c r="J72" s="149"/>
      <c r="K72" s="137"/>
    </row>
    <row r="73" spans="1:11" ht="39" x14ac:dyDescent="0.25">
      <c r="A73" s="145"/>
      <c r="B73" s="8" t="s">
        <v>28</v>
      </c>
      <c r="C73" s="15"/>
      <c r="D73" s="15" t="s">
        <v>13</v>
      </c>
      <c r="E73" s="149"/>
      <c r="F73" s="149"/>
      <c r="G73" s="140"/>
      <c r="H73" s="149"/>
      <c r="I73" s="149"/>
      <c r="J73" s="149"/>
      <c r="K73" s="137"/>
    </row>
    <row r="74" spans="1:11" ht="51.75" x14ac:dyDescent="0.25">
      <c r="A74" s="145"/>
      <c r="B74" s="8" t="s">
        <v>29</v>
      </c>
      <c r="C74" s="15" t="s">
        <v>13</v>
      </c>
      <c r="D74" s="15"/>
      <c r="E74" s="149"/>
      <c r="F74" s="149"/>
      <c r="G74" s="140"/>
      <c r="H74" s="149"/>
      <c r="I74" s="149"/>
      <c r="J74" s="149"/>
      <c r="K74" s="137"/>
    </row>
    <row r="75" spans="1:11" ht="39" x14ac:dyDescent="0.25">
      <c r="A75" s="145"/>
      <c r="B75" s="8" t="s">
        <v>30</v>
      </c>
      <c r="C75" s="15"/>
      <c r="D75" s="15" t="s">
        <v>13</v>
      </c>
      <c r="E75" s="149"/>
      <c r="F75" s="149"/>
      <c r="G75" s="140"/>
      <c r="H75" s="149"/>
      <c r="I75" s="149"/>
      <c r="J75" s="149"/>
      <c r="K75" s="137"/>
    </row>
    <row r="76" spans="1:11" ht="27" thickBot="1" x14ac:dyDescent="0.3">
      <c r="A76" s="146"/>
      <c r="B76" s="16" t="s">
        <v>31</v>
      </c>
      <c r="C76" s="17"/>
      <c r="D76" s="17" t="s">
        <v>13</v>
      </c>
      <c r="E76" s="150"/>
      <c r="F76" s="150"/>
      <c r="G76" s="141"/>
      <c r="H76" s="150"/>
      <c r="I76" s="150"/>
      <c r="J76" s="150"/>
      <c r="K76" s="137"/>
    </row>
    <row r="77" spans="1:11" ht="39" x14ac:dyDescent="0.25">
      <c r="A77" s="142">
        <v>1.4</v>
      </c>
      <c r="B77" s="18" t="s">
        <v>32</v>
      </c>
      <c r="C77" s="19" t="s">
        <v>13</v>
      </c>
      <c r="D77" s="19"/>
      <c r="E77" s="153"/>
      <c r="F77" s="153"/>
      <c r="G77" s="153"/>
      <c r="H77" s="139" t="s">
        <v>13</v>
      </c>
      <c r="I77" s="153"/>
      <c r="J77" s="153"/>
      <c r="K77" s="137">
        <v>100</v>
      </c>
    </row>
    <row r="78" spans="1:11" ht="33" customHeight="1" x14ac:dyDescent="0.25">
      <c r="A78" s="145"/>
      <c r="B78" s="21" t="s">
        <v>39</v>
      </c>
      <c r="C78" s="15" t="s">
        <v>13</v>
      </c>
      <c r="D78" s="15"/>
      <c r="E78" s="149"/>
      <c r="F78" s="149"/>
      <c r="G78" s="149"/>
      <c r="H78" s="140"/>
      <c r="I78" s="149"/>
      <c r="J78" s="149"/>
      <c r="K78" s="137"/>
    </row>
    <row r="79" spans="1:11" ht="27" thickBot="1" x14ac:dyDescent="0.3">
      <c r="A79" s="146"/>
      <c r="B79" s="16" t="s">
        <v>34</v>
      </c>
      <c r="C79" s="17" t="s">
        <v>13</v>
      </c>
      <c r="D79" s="17"/>
      <c r="E79" s="150"/>
      <c r="F79" s="150"/>
      <c r="G79" s="150"/>
      <c r="H79" s="141"/>
      <c r="I79" s="150"/>
      <c r="J79" s="150"/>
      <c r="K79" s="137"/>
    </row>
    <row r="80" spans="1:11" ht="39" x14ac:dyDescent="0.25">
      <c r="A80" s="142">
        <v>1.5</v>
      </c>
      <c r="B80" s="18" t="s">
        <v>35</v>
      </c>
      <c r="C80" s="19" t="s">
        <v>13</v>
      </c>
      <c r="D80" s="19"/>
      <c r="E80" s="153"/>
      <c r="F80" s="153"/>
      <c r="G80" s="153"/>
      <c r="H80" s="153" t="s">
        <v>13</v>
      </c>
      <c r="I80" s="153"/>
      <c r="J80" s="153"/>
      <c r="K80" s="137">
        <v>100</v>
      </c>
    </row>
    <row r="81" spans="1:11" ht="52.5" thickBot="1" x14ac:dyDescent="0.3">
      <c r="A81" s="143"/>
      <c r="B81" s="11" t="s">
        <v>36</v>
      </c>
      <c r="C81" s="23" t="s">
        <v>13</v>
      </c>
      <c r="D81" s="23"/>
      <c r="E81" s="154"/>
      <c r="F81" s="154"/>
      <c r="G81" s="154"/>
      <c r="H81" s="154"/>
      <c r="I81" s="154"/>
      <c r="J81" s="154"/>
      <c r="K81" s="137"/>
    </row>
    <row r="82" spans="1:11" s="65" customFormat="1" x14ac:dyDescent="0.25">
      <c r="A82" s="159" t="s">
        <v>40</v>
      </c>
      <c r="B82" s="159"/>
      <c r="C82" s="159"/>
      <c r="D82" s="159"/>
      <c r="E82" s="159"/>
      <c r="F82" s="159"/>
      <c r="G82" s="159"/>
      <c r="K82" s="109"/>
    </row>
    <row r="83" spans="1:11" ht="30" x14ac:dyDescent="0.25">
      <c r="A83" s="1" t="s">
        <v>1</v>
      </c>
      <c r="B83" s="2" t="s">
        <v>2</v>
      </c>
      <c r="C83" s="1" t="s">
        <v>3</v>
      </c>
      <c r="D83" s="1" t="s">
        <v>4</v>
      </c>
      <c r="E83" s="3" t="s">
        <v>5</v>
      </c>
      <c r="F83" s="3" t="s">
        <v>6</v>
      </c>
      <c r="G83" s="3" t="s">
        <v>7</v>
      </c>
      <c r="H83" s="5" t="s">
        <v>8</v>
      </c>
      <c r="I83" s="4" t="s">
        <v>9</v>
      </c>
      <c r="J83" s="4" t="s">
        <v>10</v>
      </c>
      <c r="K83" s="110"/>
    </row>
    <row r="84" spans="1:11" ht="15.75" thickBot="1" x14ac:dyDescent="0.3">
      <c r="A84" s="152" t="s">
        <v>11</v>
      </c>
      <c r="B84" s="152"/>
      <c r="C84" s="152"/>
      <c r="D84" s="152"/>
      <c r="E84" s="152"/>
      <c r="F84" s="152"/>
      <c r="G84" s="152"/>
      <c r="H84" s="152"/>
      <c r="I84" s="152"/>
      <c r="J84" s="152"/>
      <c r="K84" s="110"/>
    </row>
    <row r="85" spans="1:11" ht="51.75" x14ac:dyDescent="0.25">
      <c r="A85" s="142">
        <v>1.1000000000000001</v>
      </c>
      <c r="B85" s="6" t="s">
        <v>12</v>
      </c>
      <c r="C85" s="7" t="s">
        <v>41</v>
      </c>
      <c r="D85" s="7"/>
      <c r="E85" s="139"/>
      <c r="F85" s="139"/>
      <c r="G85" s="139" t="s">
        <v>37</v>
      </c>
      <c r="H85" s="153"/>
      <c r="I85" s="153"/>
      <c r="J85" s="155"/>
      <c r="K85" s="138">
        <v>33.33</v>
      </c>
    </row>
    <row r="86" spans="1:11" ht="39" x14ac:dyDescent="0.25">
      <c r="A86" s="145"/>
      <c r="B86" s="8" t="s">
        <v>14</v>
      </c>
      <c r="C86" s="9"/>
      <c r="D86" s="9" t="s">
        <v>41</v>
      </c>
      <c r="E86" s="140"/>
      <c r="F86" s="140"/>
      <c r="G86" s="140"/>
      <c r="H86" s="149"/>
      <c r="I86" s="149"/>
      <c r="J86" s="156"/>
      <c r="K86" s="138"/>
    </row>
    <row r="87" spans="1:11" ht="64.5" x14ac:dyDescent="0.25">
      <c r="A87" s="145"/>
      <c r="B87" s="10" t="s">
        <v>15</v>
      </c>
      <c r="C87" s="9" t="s">
        <v>41</v>
      </c>
      <c r="D87" s="9"/>
      <c r="E87" s="140"/>
      <c r="F87" s="140"/>
      <c r="G87" s="140"/>
      <c r="H87" s="149"/>
      <c r="I87" s="149"/>
      <c r="J87" s="156"/>
      <c r="K87" s="138"/>
    </row>
    <row r="88" spans="1:11" ht="51.75" x14ac:dyDescent="0.25">
      <c r="A88" s="145"/>
      <c r="B88" s="8" t="s">
        <v>16</v>
      </c>
      <c r="C88" s="9"/>
      <c r="D88" s="9" t="s">
        <v>41</v>
      </c>
      <c r="E88" s="140"/>
      <c r="F88" s="140"/>
      <c r="G88" s="140"/>
      <c r="H88" s="149"/>
      <c r="I88" s="149"/>
      <c r="J88" s="156"/>
      <c r="K88" s="138"/>
    </row>
    <row r="89" spans="1:11" ht="26.25" x14ac:dyDescent="0.25">
      <c r="A89" s="145"/>
      <c r="B89" s="8" t="s">
        <v>17</v>
      </c>
      <c r="C89" s="9"/>
      <c r="D89" s="9" t="s">
        <v>41</v>
      </c>
      <c r="E89" s="140"/>
      <c r="F89" s="140"/>
      <c r="G89" s="140"/>
      <c r="H89" s="149"/>
      <c r="I89" s="149"/>
      <c r="J89" s="156"/>
      <c r="K89" s="138"/>
    </row>
    <row r="90" spans="1:11" ht="27" thickBot="1" x14ac:dyDescent="0.3">
      <c r="A90" s="143"/>
      <c r="B90" s="11" t="s">
        <v>18</v>
      </c>
      <c r="C90" s="12"/>
      <c r="D90" s="12" t="s">
        <v>41</v>
      </c>
      <c r="E90" s="144"/>
      <c r="F90" s="144"/>
      <c r="G90" s="144"/>
      <c r="H90" s="154"/>
      <c r="I90" s="154"/>
      <c r="J90" s="157"/>
      <c r="K90" s="138"/>
    </row>
    <row r="91" spans="1:11" ht="39" x14ac:dyDescent="0.25">
      <c r="A91" s="151">
        <v>1.2</v>
      </c>
      <c r="B91" s="13" t="s">
        <v>19</v>
      </c>
      <c r="C91" s="14"/>
      <c r="D91" s="14" t="s">
        <v>41</v>
      </c>
      <c r="E91" s="158" t="s">
        <v>41</v>
      </c>
      <c r="F91" s="148"/>
      <c r="G91" s="148"/>
      <c r="H91" s="148"/>
      <c r="I91" s="148"/>
      <c r="J91" s="148"/>
      <c r="K91" s="137">
        <v>25</v>
      </c>
    </row>
    <row r="92" spans="1:11" ht="39" x14ac:dyDescent="0.25">
      <c r="A92" s="145"/>
      <c r="B92" s="8" t="s">
        <v>20</v>
      </c>
      <c r="C92" s="15"/>
      <c r="D92" s="15" t="s">
        <v>41</v>
      </c>
      <c r="E92" s="140"/>
      <c r="F92" s="149"/>
      <c r="G92" s="149"/>
      <c r="H92" s="149"/>
      <c r="I92" s="149"/>
      <c r="J92" s="149"/>
      <c r="K92" s="137"/>
    </row>
    <row r="93" spans="1:11" ht="39" x14ac:dyDescent="0.25">
      <c r="A93" s="145"/>
      <c r="B93" s="8" t="s">
        <v>21</v>
      </c>
      <c r="C93" s="15"/>
      <c r="D93" s="15" t="s">
        <v>41</v>
      </c>
      <c r="E93" s="140"/>
      <c r="F93" s="149"/>
      <c r="G93" s="149"/>
      <c r="H93" s="149"/>
      <c r="I93" s="149"/>
      <c r="J93" s="149"/>
      <c r="K93" s="137"/>
    </row>
    <row r="94" spans="1:11" ht="52.5" thickBot="1" x14ac:dyDescent="0.3">
      <c r="A94" s="146"/>
      <c r="B94" s="16" t="s">
        <v>22</v>
      </c>
      <c r="C94" s="17" t="s">
        <v>41</v>
      </c>
      <c r="D94" s="17"/>
      <c r="E94" s="140"/>
      <c r="F94" s="149"/>
      <c r="G94" s="149"/>
      <c r="H94" s="149"/>
      <c r="I94" s="149"/>
      <c r="J94" s="149"/>
      <c r="K94" s="137"/>
    </row>
    <row r="95" spans="1:11" ht="26.25" x14ac:dyDescent="0.25">
      <c r="A95" s="142">
        <v>1.3</v>
      </c>
      <c r="B95" s="18" t="s">
        <v>23</v>
      </c>
      <c r="C95" s="19" t="s">
        <v>41</v>
      </c>
      <c r="D95" s="19"/>
      <c r="E95" s="158"/>
      <c r="F95" s="158"/>
      <c r="G95" s="158" t="s">
        <v>41</v>
      </c>
      <c r="H95" s="136"/>
      <c r="I95" s="158"/>
      <c r="J95" s="158"/>
      <c r="K95" s="137">
        <v>55.55</v>
      </c>
    </row>
    <row r="96" spans="1:11" ht="51.75" x14ac:dyDescent="0.25">
      <c r="A96" s="145"/>
      <c r="B96" s="8" t="s">
        <v>24</v>
      </c>
      <c r="C96" s="15" t="s">
        <v>41</v>
      </c>
      <c r="D96" s="15"/>
      <c r="E96" s="140"/>
      <c r="F96" s="140"/>
      <c r="G96" s="140"/>
      <c r="H96" s="147"/>
      <c r="I96" s="140"/>
      <c r="J96" s="140"/>
      <c r="K96" s="137"/>
    </row>
    <row r="97" spans="1:11" ht="51.75" x14ac:dyDescent="0.25">
      <c r="A97" s="145"/>
      <c r="B97" s="8" t="s">
        <v>25</v>
      </c>
      <c r="C97" s="15" t="s">
        <v>41</v>
      </c>
      <c r="D97" s="15"/>
      <c r="E97" s="140"/>
      <c r="F97" s="140"/>
      <c r="G97" s="140"/>
      <c r="H97" s="147"/>
      <c r="I97" s="140"/>
      <c r="J97" s="140"/>
      <c r="K97" s="137"/>
    </row>
    <row r="98" spans="1:11" ht="39" x14ac:dyDescent="0.25">
      <c r="A98" s="145"/>
      <c r="B98" s="8" t="s">
        <v>26</v>
      </c>
      <c r="C98" s="15" t="s">
        <v>41</v>
      </c>
      <c r="D98" s="15"/>
      <c r="E98" s="140"/>
      <c r="F98" s="140"/>
      <c r="G98" s="140"/>
      <c r="H98" s="147"/>
      <c r="I98" s="140"/>
      <c r="J98" s="140"/>
      <c r="K98" s="137"/>
    </row>
    <row r="99" spans="1:11" ht="39" x14ac:dyDescent="0.25">
      <c r="A99" s="145"/>
      <c r="B99" s="8" t="s">
        <v>27</v>
      </c>
      <c r="C99" s="15"/>
      <c r="D99" s="15" t="s">
        <v>41</v>
      </c>
      <c r="E99" s="140"/>
      <c r="F99" s="140"/>
      <c r="G99" s="140"/>
      <c r="H99" s="147"/>
      <c r="I99" s="140"/>
      <c r="J99" s="140"/>
      <c r="K99" s="137"/>
    </row>
    <row r="100" spans="1:11" ht="39" x14ac:dyDescent="0.25">
      <c r="A100" s="145"/>
      <c r="B100" s="8" t="s">
        <v>28</v>
      </c>
      <c r="C100" s="15"/>
      <c r="D100" s="15" t="s">
        <v>41</v>
      </c>
      <c r="E100" s="140"/>
      <c r="F100" s="140"/>
      <c r="G100" s="140"/>
      <c r="H100" s="147"/>
      <c r="I100" s="140"/>
      <c r="J100" s="140"/>
      <c r="K100" s="137"/>
    </row>
    <row r="101" spans="1:11" ht="51.75" x14ac:dyDescent="0.25">
      <c r="A101" s="145"/>
      <c r="B101" s="8" t="s">
        <v>29</v>
      </c>
      <c r="C101" s="15" t="s">
        <v>41</v>
      </c>
      <c r="D101" s="15"/>
      <c r="E101" s="140"/>
      <c r="F101" s="140"/>
      <c r="G101" s="140"/>
      <c r="H101" s="147"/>
      <c r="I101" s="140"/>
      <c r="J101" s="140"/>
      <c r="K101" s="137"/>
    </row>
    <row r="102" spans="1:11" ht="39" x14ac:dyDescent="0.25">
      <c r="A102" s="145"/>
      <c r="B102" s="8" t="s">
        <v>30</v>
      </c>
      <c r="C102" s="15"/>
      <c r="D102" s="15" t="s">
        <v>41</v>
      </c>
      <c r="E102" s="140"/>
      <c r="F102" s="140"/>
      <c r="G102" s="140"/>
      <c r="H102" s="147"/>
      <c r="I102" s="140"/>
      <c r="J102" s="140"/>
      <c r="K102" s="137"/>
    </row>
    <row r="103" spans="1:11" ht="27" thickBot="1" x14ac:dyDescent="0.3">
      <c r="A103" s="146"/>
      <c r="B103" s="16" t="s">
        <v>31</v>
      </c>
      <c r="C103" s="17"/>
      <c r="D103" s="17" t="s">
        <v>41</v>
      </c>
      <c r="E103" s="141"/>
      <c r="F103" s="141"/>
      <c r="G103" s="141"/>
      <c r="H103" s="134"/>
      <c r="I103" s="141"/>
      <c r="J103" s="141"/>
      <c r="K103" s="137"/>
    </row>
    <row r="104" spans="1:11" ht="39" x14ac:dyDescent="0.25">
      <c r="A104" s="142">
        <v>1.4</v>
      </c>
      <c r="B104" s="18" t="s">
        <v>32</v>
      </c>
      <c r="C104" s="19" t="s">
        <v>41</v>
      </c>
      <c r="D104" s="19"/>
      <c r="E104" s="139"/>
      <c r="F104" s="139"/>
      <c r="G104" s="139"/>
      <c r="H104" s="139" t="s">
        <v>41</v>
      </c>
      <c r="I104" s="153"/>
      <c r="J104" s="153"/>
      <c r="K104" s="137">
        <v>100</v>
      </c>
    </row>
    <row r="105" spans="1:11" ht="51" x14ac:dyDescent="0.25">
      <c r="A105" s="145"/>
      <c r="B105" s="21" t="s">
        <v>39</v>
      </c>
      <c r="C105" s="15" t="s">
        <v>41</v>
      </c>
      <c r="D105" s="15"/>
      <c r="E105" s="140"/>
      <c r="F105" s="140"/>
      <c r="G105" s="140"/>
      <c r="H105" s="140"/>
      <c r="I105" s="149"/>
      <c r="J105" s="149"/>
      <c r="K105" s="137"/>
    </row>
    <row r="106" spans="1:11" ht="27" thickBot="1" x14ac:dyDescent="0.3">
      <c r="A106" s="146"/>
      <c r="B106" s="16" t="s">
        <v>34</v>
      </c>
      <c r="C106" s="17" t="s">
        <v>41</v>
      </c>
      <c r="D106" s="17"/>
      <c r="E106" s="141"/>
      <c r="F106" s="141"/>
      <c r="G106" s="141"/>
      <c r="H106" s="141"/>
      <c r="I106" s="150"/>
      <c r="J106" s="150"/>
      <c r="K106" s="137"/>
    </row>
    <row r="107" spans="1:11" ht="39" x14ac:dyDescent="0.25">
      <c r="A107" s="142">
        <v>1.5</v>
      </c>
      <c r="B107" s="18" t="s">
        <v>35</v>
      </c>
      <c r="C107" s="19" t="s">
        <v>41</v>
      </c>
      <c r="D107" s="19"/>
      <c r="E107" s="139"/>
      <c r="F107" s="139"/>
      <c r="G107" s="139"/>
      <c r="H107" s="139" t="s">
        <v>41</v>
      </c>
      <c r="I107" s="153"/>
      <c r="J107" s="153"/>
      <c r="K107" s="137">
        <v>100</v>
      </c>
    </row>
    <row r="108" spans="1:11" ht="52.5" thickBot="1" x14ac:dyDescent="0.3">
      <c r="A108" s="143"/>
      <c r="B108" s="11" t="s">
        <v>36</v>
      </c>
      <c r="C108" s="23" t="s">
        <v>41</v>
      </c>
      <c r="D108" s="23"/>
      <c r="E108" s="144"/>
      <c r="F108" s="144"/>
      <c r="G108" s="144"/>
      <c r="H108" s="144"/>
      <c r="I108" s="154"/>
      <c r="J108" s="154"/>
      <c r="K108" s="137"/>
    </row>
    <row r="109" spans="1:11" s="65" customFormat="1" x14ac:dyDescent="0.25">
      <c r="A109" s="67" t="s">
        <v>42</v>
      </c>
      <c r="K109" s="109"/>
    </row>
    <row r="110" spans="1:11" ht="30" x14ac:dyDescent="0.25">
      <c r="A110" s="1" t="s">
        <v>1</v>
      </c>
      <c r="B110" s="2" t="s">
        <v>2</v>
      </c>
      <c r="C110" s="1" t="s">
        <v>3</v>
      </c>
      <c r="D110" s="1" t="s">
        <v>4</v>
      </c>
      <c r="E110" s="3" t="s">
        <v>5</v>
      </c>
      <c r="F110" s="3" t="s">
        <v>6</v>
      </c>
      <c r="G110" s="3" t="s">
        <v>7</v>
      </c>
      <c r="H110" s="5" t="s">
        <v>43</v>
      </c>
      <c r="I110" s="4" t="s">
        <v>9</v>
      </c>
      <c r="J110" s="4" t="s">
        <v>10</v>
      </c>
      <c r="K110" s="110"/>
    </row>
    <row r="111" spans="1:11" ht="15.75" thickBot="1" x14ac:dyDescent="0.3">
      <c r="A111" s="152" t="s">
        <v>11</v>
      </c>
      <c r="B111" s="152"/>
      <c r="C111" s="152"/>
      <c r="D111" s="152"/>
      <c r="E111" s="152"/>
      <c r="F111" s="152"/>
      <c r="G111" s="152"/>
      <c r="H111" s="152"/>
      <c r="I111" s="152"/>
      <c r="J111" s="152"/>
      <c r="K111" s="110"/>
    </row>
    <row r="112" spans="1:11" ht="51.75" x14ac:dyDescent="0.25">
      <c r="A112" s="142">
        <v>1.1000000000000001</v>
      </c>
      <c r="B112" s="6" t="s">
        <v>12</v>
      </c>
      <c r="C112" s="7" t="s">
        <v>13</v>
      </c>
      <c r="D112" s="7"/>
      <c r="E112" s="153"/>
      <c r="F112" s="153"/>
      <c r="G112" s="139" t="s">
        <v>13</v>
      </c>
      <c r="H112" s="153"/>
      <c r="I112" s="153"/>
      <c r="J112" s="155"/>
      <c r="K112" s="138">
        <v>33.33</v>
      </c>
    </row>
    <row r="113" spans="1:11" ht="39" x14ac:dyDescent="0.25">
      <c r="A113" s="145"/>
      <c r="B113" s="8" t="s">
        <v>14</v>
      </c>
      <c r="C113" s="9"/>
      <c r="D113" s="9" t="s">
        <v>13</v>
      </c>
      <c r="E113" s="149"/>
      <c r="F113" s="149"/>
      <c r="G113" s="140"/>
      <c r="H113" s="149"/>
      <c r="I113" s="149"/>
      <c r="J113" s="156"/>
      <c r="K113" s="138"/>
    </row>
    <row r="114" spans="1:11" ht="64.5" x14ac:dyDescent="0.25">
      <c r="A114" s="145"/>
      <c r="B114" s="10" t="s">
        <v>15</v>
      </c>
      <c r="C114" s="9" t="s">
        <v>13</v>
      </c>
      <c r="D114" s="9"/>
      <c r="E114" s="149"/>
      <c r="F114" s="149"/>
      <c r="G114" s="140"/>
      <c r="H114" s="149"/>
      <c r="I114" s="149"/>
      <c r="J114" s="156"/>
      <c r="K114" s="138"/>
    </row>
    <row r="115" spans="1:11" ht="51.75" x14ac:dyDescent="0.25">
      <c r="A115" s="145"/>
      <c r="B115" s="8" t="s">
        <v>16</v>
      </c>
      <c r="C115" s="9"/>
      <c r="D115" s="9" t="s">
        <v>13</v>
      </c>
      <c r="E115" s="149"/>
      <c r="F115" s="149"/>
      <c r="G115" s="140"/>
      <c r="H115" s="149"/>
      <c r="I115" s="149"/>
      <c r="J115" s="156"/>
      <c r="K115" s="138"/>
    </row>
    <row r="116" spans="1:11" ht="26.25" x14ac:dyDescent="0.25">
      <c r="A116" s="145"/>
      <c r="B116" s="8" t="s">
        <v>17</v>
      </c>
      <c r="C116" s="9"/>
      <c r="D116" s="9" t="s">
        <v>13</v>
      </c>
      <c r="E116" s="149"/>
      <c r="F116" s="149"/>
      <c r="G116" s="140"/>
      <c r="H116" s="149"/>
      <c r="I116" s="149"/>
      <c r="J116" s="156"/>
      <c r="K116" s="138"/>
    </row>
    <row r="117" spans="1:11" ht="27" thickBot="1" x14ac:dyDescent="0.3">
      <c r="A117" s="143"/>
      <c r="B117" s="11" t="s">
        <v>18</v>
      </c>
      <c r="C117" s="12"/>
      <c r="D117" s="12" t="s">
        <v>13</v>
      </c>
      <c r="E117" s="154"/>
      <c r="F117" s="154"/>
      <c r="G117" s="144"/>
      <c r="H117" s="154"/>
      <c r="I117" s="154"/>
      <c r="J117" s="157"/>
      <c r="K117" s="138"/>
    </row>
    <row r="118" spans="1:11" ht="39" x14ac:dyDescent="0.25">
      <c r="A118" s="151">
        <v>1.2</v>
      </c>
      <c r="B118" s="13" t="s">
        <v>19</v>
      </c>
      <c r="C118" s="28"/>
      <c r="D118" s="28" t="s">
        <v>13</v>
      </c>
      <c r="E118" s="136"/>
      <c r="F118" s="136"/>
      <c r="G118" s="136" t="s">
        <v>13</v>
      </c>
      <c r="H118" s="136"/>
      <c r="I118" s="136"/>
      <c r="J118" s="136"/>
      <c r="K118" s="137">
        <v>25</v>
      </c>
    </row>
    <row r="119" spans="1:11" ht="39" x14ac:dyDescent="0.25">
      <c r="A119" s="145"/>
      <c r="B119" s="8" t="s">
        <v>20</v>
      </c>
      <c r="C119" s="29"/>
      <c r="D119" s="29" t="s">
        <v>13</v>
      </c>
      <c r="E119" s="147"/>
      <c r="F119" s="147"/>
      <c r="G119" s="147"/>
      <c r="H119" s="147"/>
      <c r="I119" s="147"/>
      <c r="J119" s="147"/>
      <c r="K119" s="137"/>
    </row>
    <row r="120" spans="1:11" ht="39" x14ac:dyDescent="0.25">
      <c r="A120" s="145"/>
      <c r="B120" s="8" t="s">
        <v>21</v>
      </c>
      <c r="C120" s="29"/>
      <c r="D120" s="29" t="s">
        <v>13</v>
      </c>
      <c r="E120" s="147"/>
      <c r="F120" s="147"/>
      <c r="G120" s="147"/>
      <c r="H120" s="147"/>
      <c r="I120" s="147"/>
      <c r="J120" s="147"/>
      <c r="K120" s="137"/>
    </row>
    <row r="121" spans="1:11" ht="52.5" thickBot="1" x14ac:dyDescent="0.3">
      <c r="A121" s="146"/>
      <c r="B121" s="16" t="s">
        <v>22</v>
      </c>
      <c r="C121" s="30" t="s">
        <v>13</v>
      </c>
      <c r="D121" s="30"/>
      <c r="E121" s="147"/>
      <c r="F121" s="147"/>
      <c r="G121" s="147"/>
      <c r="H121" s="147"/>
      <c r="I121" s="147"/>
      <c r="J121" s="147"/>
      <c r="K121" s="137"/>
    </row>
    <row r="122" spans="1:11" ht="26.25" x14ac:dyDescent="0.25">
      <c r="A122" s="142">
        <v>1.3</v>
      </c>
      <c r="B122" s="18" t="s">
        <v>23</v>
      </c>
      <c r="C122" s="31" t="s">
        <v>13</v>
      </c>
      <c r="D122" s="31"/>
      <c r="E122" s="148"/>
      <c r="F122" s="136"/>
      <c r="G122" s="136"/>
      <c r="H122" s="136" t="s">
        <v>13</v>
      </c>
      <c r="I122" s="136"/>
      <c r="J122" s="136"/>
      <c r="K122" s="137">
        <v>55.55</v>
      </c>
    </row>
    <row r="123" spans="1:11" ht="51.75" x14ac:dyDescent="0.25">
      <c r="A123" s="145"/>
      <c r="B123" s="8" t="s">
        <v>24</v>
      </c>
      <c r="C123" s="29" t="s">
        <v>13</v>
      </c>
      <c r="D123" s="29"/>
      <c r="E123" s="149"/>
      <c r="F123" s="147"/>
      <c r="G123" s="147"/>
      <c r="H123" s="147"/>
      <c r="I123" s="147"/>
      <c r="J123" s="147"/>
      <c r="K123" s="137"/>
    </row>
    <row r="124" spans="1:11" ht="51.75" x14ac:dyDescent="0.25">
      <c r="A124" s="145"/>
      <c r="B124" s="8" t="s">
        <v>25</v>
      </c>
      <c r="C124" s="29" t="s">
        <v>13</v>
      </c>
      <c r="D124" s="29"/>
      <c r="E124" s="149"/>
      <c r="F124" s="147"/>
      <c r="G124" s="147"/>
      <c r="H124" s="147"/>
      <c r="I124" s="147"/>
      <c r="J124" s="147"/>
      <c r="K124" s="137"/>
    </row>
    <row r="125" spans="1:11" ht="39" x14ac:dyDescent="0.25">
      <c r="A125" s="145"/>
      <c r="B125" s="8" t="s">
        <v>26</v>
      </c>
      <c r="C125" s="29" t="s">
        <v>13</v>
      </c>
      <c r="D125" s="29"/>
      <c r="E125" s="149"/>
      <c r="F125" s="147"/>
      <c r="G125" s="147"/>
      <c r="H125" s="147"/>
      <c r="I125" s="147"/>
      <c r="J125" s="147"/>
      <c r="K125" s="137"/>
    </row>
    <row r="126" spans="1:11" ht="39" x14ac:dyDescent="0.25">
      <c r="A126" s="145"/>
      <c r="B126" s="8" t="s">
        <v>27</v>
      </c>
      <c r="C126" s="29"/>
      <c r="D126" s="29" t="s">
        <v>13</v>
      </c>
      <c r="E126" s="149"/>
      <c r="F126" s="147"/>
      <c r="G126" s="147"/>
      <c r="H126" s="147"/>
      <c r="I126" s="147"/>
      <c r="J126" s="147"/>
      <c r="K126" s="137"/>
    </row>
    <row r="127" spans="1:11" ht="39" x14ac:dyDescent="0.25">
      <c r="A127" s="145"/>
      <c r="B127" s="8" t="s">
        <v>28</v>
      </c>
      <c r="C127" s="29"/>
      <c r="D127" s="29" t="s">
        <v>13</v>
      </c>
      <c r="E127" s="149"/>
      <c r="F127" s="147"/>
      <c r="G127" s="147"/>
      <c r="H127" s="147"/>
      <c r="I127" s="147"/>
      <c r="J127" s="147"/>
      <c r="K127" s="137"/>
    </row>
    <row r="128" spans="1:11" ht="51.75" x14ac:dyDescent="0.25">
      <c r="A128" s="145"/>
      <c r="B128" s="8" t="s">
        <v>29</v>
      </c>
      <c r="C128" s="29" t="s">
        <v>13</v>
      </c>
      <c r="D128" s="29"/>
      <c r="E128" s="149"/>
      <c r="F128" s="147"/>
      <c r="G128" s="147"/>
      <c r="H128" s="147"/>
      <c r="I128" s="147"/>
      <c r="J128" s="147"/>
      <c r="K128" s="137"/>
    </row>
    <row r="129" spans="1:11" ht="39" x14ac:dyDescent="0.25">
      <c r="A129" s="145"/>
      <c r="B129" s="8" t="s">
        <v>30</v>
      </c>
      <c r="C129" s="29"/>
      <c r="D129" s="29" t="s">
        <v>13</v>
      </c>
      <c r="E129" s="149"/>
      <c r="F129" s="147"/>
      <c r="G129" s="147"/>
      <c r="H129" s="147"/>
      <c r="I129" s="147"/>
      <c r="J129" s="147"/>
      <c r="K129" s="137"/>
    </row>
    <row r="130" spans="1:11" ht="27" thickBot="1" x14ac:dyDescent="0.3">
      <c r="A130" s="146"/>
      <c r="B130" s="16" t="s">
        <v>31</v>
      </c>
      <c r="C130" s="30"/>
      <c r="D130" s="30" t="s">
        <v>13</v>
      </c>
      <c r="E130" s="150"/>
      <c r="F130" s="134"/>
      <c r="G130" s="134"/>
      <c r="H130" s="134"/>
      <c r="I130" s="134"/>
      <c r="J130" s="134"/>
      <c r="K130" s="137"/>
    </row>
    <row r="131" spans="1:11" ht="39" x14ac:dyDescent="0.25">
      <c r="A131" s="142">
        <v>1.4</v>
      </c>
      <c r="B131" s="18" t="s">
        <v>32</v>
      </c>
      <c r="C131" s="19" t="s">
        <v>13</v>
      </c>
      <c r="D131" s="32"/>
      <c r="E131" s="139"/>
      <c r="F131" s="139"/>
      <c r="G131" s="139"/>
      <c r="H131" s="139"/>
      <c r="I131" s="139" t="s">
        <v>13</v>
      </c>
      <c r="J131" s="139"/>
      <c r="K131" s="137">
        <v>100</v>
      </c>
    </row>
    <row r="132" spans="1:11" ht="51" x14ac:dyDescent="0.25">
      <c r="A132" s="145"/>
      <c r="B132" s="21" t="s">
        <v>39</v>
      </c>
      <c r="C132" s="15" t="s">
        <v>13</v>
      </c>
      <c r="D132" s="33"/>
      <c r="E132" s="140"/>
      <c r="F132" s="140"/>
      <c r="G132" s="140"/>
      <c r="H132" s="140"/>
      <c r="I132" s="140"/>
      <c r="J132" s="140"/>
      <c r="K132" s="137"/>
    </row>
    <row r="133" spans="1:11" ht="27" thickBot="1" x14ac:dyDescent="0.3">
      <c r="A133" s="146"/>
      <c r="B133" s="16" t="s">
        <v>34</v>
      </c>
      <c r="C133" s="17" t="s">
        <v>13</v>
      </c>
      <c r="D133" s="34"/>
      <c r="E133" s="141"/>
      <c r="F133" s="141"/>
      <c r="G133" s="141"/>
      <c r="H133" s="141"/>
      <c r="I133" s="141"/>
      <c r="J133" s="141"/>
      <c r="K133" s="137"/>
    </row>
    <row r="134" spans="1:11" ht="39" x14ac:dyDescent="0.25">
      <c r="A134" s="142">
        <v>1.5</v>
      </c>
      <c r="B134" s="18" t="s">
        <v>35</v>
      </c>
      <c r="C134" s="19" t="s">
        <v>13</v>
      </c>
      <c r="D134" s="19"/>
      <c r="E134" s="139"/>
      <c r="F134" s="139"/>
      <c r="G134" s="139"/>
      <c r="H134" s="139"/>
      <c r="I134" s="139" t="s">
        <v>13</v>
      </c>
      <c r="J134" s="139"/>
      <c r="K134" s="137">
        <v>100</v>
      </c>
    </row>
    <row r="135" spans="1:11" ht="52.5" thickBot="1" x14ac:dyDescent="0.3">
      <c r="A135" s="143"/>
      <c r="B135" s="11" t="s">
        <v>36</v>
      </c>
      <c r="C135" s="23" t="s">
        <v>44</v>
      </c>
      <c r="D135" s="23"/>
      <c r="E135" s="144"/>
      <c r="F135" s="144"/>
      <c r="G135" s="144"/>
      <c r="H135" s="144"/>
      <c r="I135" s="144"/>
      <c r="J135" s="144"/>
      <c r="K135" s="137"/>
    </row>
    <row r="136" spans="1:11" x14ac:dyDescent="0.25">
      <c r="K136" s="110"/>
    </row>
    <row r="137" spans="1:11" x14ac:dyDescent="0.25">
      <c r="K137" s="110"/>
    </row>
    <row r="138" spans="1:11" x14ac:dyDescent="0.25">
      <c r="B138" s="90" t="s">
        <v>123</v>
      </c>
      <c r="K138" s="110"/>
    </row>
    <row r="139" spans="1:11" x14ac:dyDescent="0.25">
      <c r="K139" s="110"/>
    </row>
    <row r="140" spans="1:11" ht="59.25" customHeight="1" x14ac:dyDescent="0.25">
      <c r="A140" s="2" t="s">
        <v>111</v>
      </c>
      <c r="B140" s="69" t="s">
        <v>112</v>
      </c>
      <c r="C140" s="70" t="s">
        <v>104</v>
      </c>
      <c r="D140" s="2" t="s">
        <v>110</v>
      </c>
      <c r="E140" s="62"/>
      <c r="F140" s="63"/>
      <c r="G140" s="63"/>
      <c r="H140" s="63"/>
      <c r="I140" s="63"/>
      <c r="J140" s="63"/>
      <c r="K140" s="63"/>
    </row>
    <row r="141" spans="1:11" ht="15" customHeight="1" x14ac:dyDescent="0.25">
      <c r="A141" s="33">
        <v>1.1000000000000001</v>
      </c>
      <c r="B141" s="71" t="s">
        <v>105</v>
      </c>
      <c r="C141" s="33">
        <f>K4</f>
        <v>33.340000000000003</v>
      </c>
      <c r="D141" s="33">
        <v>2</v>
      </c>
      <c r="E141" s="62"/>
    </row>
    <row r="142" spans="1:11" x14ac:dyDescent="0.25">
      <c r="A142" s="33">
        <v>1.1000000000000001</v>
      </c>
      <c r="B142" s="71" t="s">
        <v>106</v>
      </c>
      <c r="C142" s="33">
        <f>K31</f>
        <v>33.33</v>
      </c>
      <c r="D142" s="33">
        <v>2</v>
      </c>
    </row>
    <row r="143" spans="1:11" x14ac:dyDescent="0.25">
      <c r="A143" s="33">
        <v>1.1000000000000001</v>
      </c>
      <c r="B143" s="71" t="s">
        <v>107</v>
      </c>
      <c r="C143" s="33">
        <f>K58</f>
        <v>33.33</v>
      </c>
      <c r="D143" s="33">
        <v>2</v>
      </c>
    </row>
    <row r="144" spans="1:11" x14ac:dyDescent="0.25">
      <c r="A144" s="33">
        <v>1.1000000000000001</v>
      </c>
      <c r="B144" s="71" t="s">
        <v>108</v>
      </c>
      <c r="C144" s="33">
        <f>K85</f>
        <v>33.33</v>
      </c>
      <c r="D144" s="33">
        <v>2</v>
      </c>
    </row>
    <row r="145" spans="1:4" x14ac:dyDescent="0.25">
      <c r="A145" s="33">
        <v>1.1000000000000001</v>
      </c>
      <c r="B145" s="71" t="s">
        <v>109</v>
      </c>
      <c r="C145" s="33">
        <f>K112</f>
        <v>33.33</v>
      </c>
      <c r="D145" s="33">
        <v>2</v>
      </c>
    </row>
    <row r="147" spans="1:4" x14ac:dyDescent="0.25">
      <c r="B147" s="91" t="s">
        <v>104</v>
      </c>
      <c r="C147" s="92">
        <v>0.33329999999999999</v>
      </c>
    </row>
    <row r="148" spans="1:4" x14ac:dyDescent="0.25">
      <c r="B148" s="91" t="s">
        <v>113</v>
      </c>
      <c r="C148" s="93">
        <v>2</v>
      </c>
    </row>
    <row r="151" spans="1:4" x14ac:dyDescent="0.25">
      <c r="A151" s="2" t="s">
        <v>111</v>
      </c>
      <c r="B151" s="69" t="s">
        <v>112</v>
      </c>
      <c r="C151" s="70" t="s">
        <v>104</v>
      </c>
      <c r="D151" s="2" t="s">
        <v>110</v>
      </c>
    </row>
    <row r="152" spans="1:4" x14ac:dyDescent="0.25">
      <c r="A152" s="33">
        <v>1.2</v>
      </c>
      <c r="B152" s="71" t="s">
        <v>105</v>
      </c>
      <c r="C152" s="72">
        <v>0.25</v>
      </c>
      <c r="D152" s="33">
        <v>1</v>
      </c>
    </row>
    <row r="153" spans="1:4" x14ac:dyDescent="0.25">
      <c r="A153" s="33">
        <v>1.2</v>
      </c>
      <c r="B153" s="71" t="s">
        <v>106</v>
      </c>
      <c r="C153" s="72">
        <v>0.25</v>
      </c>
      <c r="D153" s="33">
        <v>1</v>
      </c>
    </row>
    <row r="154" spans="1:4" x14ac:dyDescent="0.25">
      <c r="A154" s="33">
        <v>1.2</v>
      </c>
      <c r="B154" s="71" t="s">
        <v>107</v>
      </c>
      <c r="C154" s="72">
        <v>0.25</v>
      </c>
      <c r="D154" s="33">
        <v>1</v>
      </c>
    </row>
    <row r="155" spans="1:4" x14ac:dyDescent="0.25">
      <c r="A155" s="33">
        <v>1.2</v>
      </c>
      <c r="B155" s="71" t="s">
        <v>108</v>
      </c>
      <c r="C155" s="72">
        <v>0.25</v>
      </c>
      <c r="D155" s="33">
        <v>0</v>
      </c>
    </row>
    <row r="156" spans="1:4" x14ac:dyDescent="0.25">
      <c r="A156" s="33">
        <v>1.2</v>
      </c>
      <c r="B156" s="71" t="s">
        <v>109</v>
      </c>
      <c r="C156" s="72">
        <v>0.25</v>
      </c>
      <c r="D156" s="33">
        <v>2</v>
      </c>
    </row>
    <row r="158" spans="1:4" x14ac:dyDescent="0.25">
      <c r="B158" s="91" t="s">
        <v>104</v>
      </c>
      <c r="C158" s="92">
        <f>SUM(C152:C156)/5</f>
        <v>0.25</v>
      </c>
    </row>
    <row r="159" spans="1:4" x14ac:dyDescent="0.25">
      <c r="B159" s="91" t="s">
        <v>113</v>
      </c>
      <c r="C159" s="93">
        <v>1</v>
      </c>
    </row>
    <row r="162" spans="1:4" x14ac:dyDescent="0.25">
      <c r="A162" s="2" t="s">
        <v>111</v>
      </c>
      <c r="B162" s="69" t="s">
        <v>112</v>
      </c>
      <c r="C162" s="70" t="s">
        <v>104</v>
      </c>
      <c r="D162" s="2" t="s">
        <v>110</v>
      </c>
    </row>
    <row r="163" spans="1:4" x14ac:dyDescent="0.25">
      <c r="A163" s="33">
        <v>1.3</v>
      </c>
      <c r="B163" s="71" t="s">
        <v>105</v>
      </c>
      <c r="C163" s="72">
        <v>0.55549999999999999</v>
      </c>
      <c r="D163" s="33">
        <v>3</v>
      </c>
    </row>
    <row r="164" spans="1:4" x14ac:dyDescent="0.25">
      <c r="A164" s="33">
        <v>1.3</v>
      </c>
      <c r="B164" s="71" t="s">
        <v>106</v>
      </c>
      <c r="C164" s="72">
        <v>0.55549999999999999</v>
      </c>
      <c r="D164" s="33">
        <v>2</v>
      </c>
    </row>
    <row r="165" spans="1:4" x14ac:dyDescent="0.25">
      <c r="A165" s="33">
        <v>1.3</v>
      </c>
      <c r="B165" s="71" t="s">
        <v>107</v>
      </c>
      <c r="C165" s="72">
        <v>0.55549999999999999</v>
      </c>
      <c r="D165" s="33">
        <v>2</v>
      </c>
    </row>
    <row r="166" spans="1:4" x14ac:dyDescent="0.25">
      <c r="A166" s="33">
        <v>1.3</v>
      </c>
      <c r="B166" s="71" t="s">
        <v>108</v>
      </c>
      <c r="C166" s="72">
        <v>0.55549999999999999</v>
      </c>
      <c r="D166" s="33">
        <v>2</v>
      </c>
    </row>
    <row r="167" spans="1:4" x14ac:dyDescent="0.25">
      <c r="A167" s="33">
        <v>1.3</v>
      </c>
      <c r="B167" s="71" t="s">
        <v>109</v>
      </c>
      <c r="C167" s="72">
        <v>0.55549999999999999</v>
      </c>
      <c r="D167" s="33">
        <v>3</v>
      </c>
    </row>
    <row r="169" spans="1:4" x14ac:dyDescent="0.25">
      <c r="B169" s="91" t="s">
        <v>104</v>
      </c>
      <c r="C169" s="92">
        <f>SUM(C163:C167)/5</f>
        <v>0.55549999999999999</v>
      </c>
    </row>
    <row r="170" spans="1:4" x14ac:dyDescent="0.25">
      <c r="B170" s="91" t="s">
        <v>113</v>
      </c>
      <c r="C170" s="93">
        <v>2</v>
      </c>
    </row>
    <row r="173" spans="1:4" x14ac:dyDescent="0.25">
      <c r="A173" s="2" t="s">
        <v>111</v>
      </c>
      <c r="B173" s="69" t="s">
        <v>112</v>
      </c>
      <c r="C173" s="70" t="s">
        <v>104</v>
      </c>
      <c r="D173" s="2" t="s">
        <v>110</v>
      </c>
    </row>
    <row r="174" spans="1:4" x14ac:dyDescent="0.25">
      <c r="A174" s="33">
        <v>1.4</v>
      </c>
      <c r="B174" s="71" t="s">
        <v>105</v>
      </c>
      <c r="C174" s="72">
        <v>1</v>
      </c>
      <c r="D174" s="33">
        <v>3</v>
      </c>
    </row>
    <row r="175" spans="1:4" x14ac:dyDescent="0.25">
      <c r="A175" s="33">
        <v>1.4</v>
      </c>
      <c r="B175" s="71" t="s">
        <v>106</v>
      </c>
      <c r="C175" s="72">
        <v>1</v>
      </c>
      <c r="D175" s="33">
        <v>3</v>
      </c>
    </row>
    <row r="176" spans="1:4" x14ac:dyDescent="0.25">
      <c r="A176" s="33">
        <v>1.4</v>
      </c>
      <c r="B176" s="71" t="s">
        <v>107</v>
      </c>
      <c r="C176" s="72">
        <v>1</v>
      </c>
      <c r="D176" s="33">
        <v>3</v>
      </c>
    </row>
    <row r="177" spans="1:5" x14ac:dyDescent="0.25">
      <c r="A177" s="33">
        <v>1.4</v>
      </c>
      <c r="B177" s="71" t="s">
        <v>108</v>
      </c>
      <c r="C177" s="72">
        <v>1</v>
      </c>
      <c r="D177" s="33">
        <v>3</v>
      </c>
    </row>
    <row r="178" spans="1:5" x14ac:dyDescent="0.25">
      <c r="A178" s="33">
        <v>1.4</v>
      </c>
      <c r="B178" s="71" t="s">
        <v>109</v>
      </c>
      <c r="C178" s="72">
        <v>1</v>
      </c>
      <c r="D178" s="33">
        <v>4</v>
      </c>
    </row>
    <row r="179" spans="1:5" x14ac:dyDescent="0.25">
      <c r="D179" s="73"/>
      <c r="E179" s="68"/>
    </row>
    <row r="180" spans="1:5" x14ac:dyDescent="0.25">
      <c r="B180" s="91" t="s">
        <v>104</v>
      </c>
      <c r="C180" s="92">
        <f>SUM(C174:C178)/5</f>
        <v>1</v>
      </c>
    </row>
    <row r="181" spans="1:5" x14ac:dyDescent="0.25">
      <c r="B181" s="91" t="s">
        <v>113</v>
      </c>
      <c r="C181" s="93">
        <v>3</v>
      </c>
    </row>
    <row r="184" spans="1:5" x14ac:dyDescent="0.25">
      <c r="A184" s="2" t="s">
        <v>111</v>
      </c>
      <c r="B184" s="69" t="s">
        <v>112</v>
      </c>
      <c r="C184" s="70" t="s">
        <v>104</v>
      </c>
      <c r="D184" s="2" t="s">
        <v>110</v>
      </c>
    </row>
    <row r="185" spans="1:5" x14ac:dyDescent="0.25">
      <c r="A185" s="33">
        <v>1.5</v>
      </c>
      <c r="B185" s="71" t="s">
        <v>105</v>
      </c>
      <c r="C185" s="72">
        <v>1</v>
      </c>
      <c r="D185" s="33">
        <v>3</v>
      </c>
    </row>
    <row r="186" spans="1:5" x14ac:dyDescent="0.25">
      <c r="A186" s="33">
        <v>1.5</v>
      </c>
      <c r="B186" s="71" t="s">
        <v>106</v>
      </c>
      <c r="C186" s="72">
        <v>1</v>
      </c>
      <c r="D186" s="33">
        <v>3</v>
      </c>
    </row>
    <row r="187" spans="1:5" x14ac:dyDescent="0.25">
      <c r="A187" s="33">
        <v>1.5</v>
      </c>
      <c r="B187" s="71" t="s">
        <v>107</v>
      </c>
      <c r="C187" s="72">
        <v>1</v>
      </c>
      <c r="D187" s="33">
        <v>3</v>
      </c>
    </row>
    <row r="188" spans="1:5" x14ac:dyDescent="0.25">
      <c r="A188" s="33">
        <v>1.5</v>
      </c>
      <c r="B188" s="71" t="s">
        <v>108</v>
      </c>
      <c r="C188" s="72">
        <v>1</v>
      </c>
      <c r="D188" s="33">
        <v>3</v>
      </c>
    </row>
    <row r="189" spans="1:5" x14ac:dyDescent="0.25">
      <c r="A189" s="33">
        <v>1.5</v>
      </c>
      <c r="B189" s="71" t="s">
        <v>109</v>
      </c>
      <c r="C189" s="72">
        <v>1</v>
      </c>
      <c r="D189" s="33">
        <v>4</v>
      </c>
    </row>
    <row r="190" spans="1:5" x14ac:dyDescent="0.25">
      <c r="D190" s="73"/>
    </row>
    <row r="191" spans="1:5" x14ac:dyDescent="0.25">
      <c r="B191" s="91" t="s">
        <v>104</v>
      </c>
      <c r="C191" s="92">
        <f>SUM(C185:C189)/5</f>
        <v>1</v>
      </c>
    </row>
    <row r="192" spans="1:5" x14ac:dyDescent="0.25">
      <c r="B192" s="91" t="s">
        <v>113</v>
      </c>
      <c r="C192" s="93">
        <v>3</v>
      </c>
    </row>
    <row r="195" spans="2:3" x14ac:dyDescent="0.25">
      <c r="B195" s="94" t="s">
        <v>122</v>
      </c>
      <c r="C195" s="95">
        <v>0.62860000000000005</v>
      </c>
    </row>
    <row r="196" spans="2:3" x14ac:dyDescent="0.25">
      <c r="B196" s="96" t="s">
        <v>124</v>
      </c>
      <c r="C196" s="96">
        <v>2</v>
      </c>
    </row>
  </sheetData>
  <mergeCells count="208">
    <mergeCell ref="A1:B1"/>
    <mergeCell ref="A3:J3"/>
    <mergeCell ref="A4:A9"/>
    <mergeCell ref="E4:E9"/>
    <mergeCell ref="F4:F9"/>
    <mergeCell ref="G4:G9"/>
    <mergeCell ref="H4:H9"/>
    <mergeCell ref="I4:I9"/>
    <mergeCell ref="J4:J9"/>
    <mergeCell ref="J10:J13"/>
    <mergeCell ref="A14:A22"/>
    <mergeCell ref="E14:E22"/>
    <mergeCell ref="F14:F22"/>
    <mergeCell ref="G14:G22"/>
    <mergeCell ref="H14:H22"/>
    <mergeCell ref="I14:I22"/>
    <mergeCell ref="J14:J22"/>
    <mergeCell ref="A10:A13"/>
    <mergeCell ref="E10:E13"/>
    <mergeCell ref="F10:F13"/>
    <mergeCell ref="G10:G13"/>
    <mergeCell ref="H10:H13"/>
    <mergeCell ref="I10:I13"/>
    <mergeCell ref="J23:J25"/>
    <mergeCell ref="A26:A27"/>
    <mergeCell ref="E26:E27"/>
    <mergeCell ref="F26:F27"/>
    <mergeCell ref="G26:G27"/>
    <mergeCell ref="H26:H27"/>
    <mergeCell ref="I26:I27"/>
    <mergeCell ref="J26:J27"/>
    <mergeCell ref="A23:A25"/>
    <mergeCell ref="E23:E25"/>
    <mergeCell ref="F23:F25"/>
    <mergeCell ref="G23:G25"/>
    <mergeCell ref="H23:H25"/>
    <mergeCell ref="I23:I25"/>
    <mergeCell ref="A28:B28"/>
    <mergeCell ref="A30:J30"/>
    <mergeCell ref="A31:A36"/>
    <mergeCell ref="E31:E36"/>
    <mergeCell ref="F31:F36"/>
    <mergeCell ref="G31:G36"/>
    <mergeCell ref="H31:H36"/>
    <mergeCell ref="I31:I36"/>
    <mergeCell ref="J31:J36"/>
    <mergeCell ref="J37:J40"/>
    <mergeCell ref="A41:A49"/>
    <mergeCell ref="E41:E49"/>
    <mergeCell ref="F41:F49"/>
    <mergeCell ref="G41:G49"/>
    <mergeCell ref="H41:H49"/>
    <mergeCell ref="I41:I49"/>
    <mergeCell ref="J41:J49"/>
    <mergeCell ref="A37:A40"/>
    <mergeCell ref="E37:E40"/>
    <mergeCell ref="F37:F40"/>
    <mergeCell ref="G37:G40"/>
    <mergeCell ref="H37:H40"/>
    <mergeCell ref="I37:I40"/>
    <mergeCell ref="A57:J57"/>
    <mergeCell ref="A58:A63"/>
    <mergeCell ref="E58:E63"/>
    <mergeCell ref="F58:F63"/>
    <mergeCell ref="G58:G63"/>
    <mergeCell ref="H58:H63"/>
    <mergeCell ref="I58:I63"/>
    <mergeCell ref="J58:J63"/>
    <mergeCell ref="J50:J52"/>
    <mergeCell ref="A53:A54"/>
    <mergeCell ref="E53:E54"/>
    <mergeCell ref="F53:F54"/>
    <mergeCell ref="G53:G54"/>
    <mergeCell ref="H53:H54"/>
    <mergeCell ref="I53:I54"/>
    <mergeCell ref="J53:J54"/>
    <mergeCell ref="A50:A52"/>
    <mergeCell ref="E50:E52"/>
    <mergeCell ref="F50:F52"/>
    <mergeCell ref="G50:G52"/>
    <mergeCell ref="H50:H52"/>
    <mergeCell ref="I50:I52"/>
    <mergeCell ref="J64:J67"/>
    <mergeCell ref="A68:A76"/>
    <mergeCell ref="E68:E76"/>
    <mergeCell ref="F68:F76"/>
    <mergeCell ref="G68:G76"/>
    <mergeCell ref="H68:H76"/>
    <mergeCell ref="I68:I76"/>
    <mergeCell ref="J68:J76"/>
    <mergeCell ref="A64:A67"/>
    <mergeCell ref="E64:E67"/>
    <mergeCell ref="F64:F67"/>
    <mergeCell ref="G64:G67"/>
    <mergeCell ref="H64:H67"/>
    <mergeCell ref="I64:I67"/>
    <mergeCell ref="J77:J79"/>
    <mergeCell ref="A80:A81"/>
    <mergeCell ref="E80:E81"/>
    <mergeCell ref="F80:F81"/>
    <mergeCell ref="G80:G81"/>
    <mergeCell ref="H80:H81"/>
    <mergeCell ref="I80:I81"/>
    <mergeCell ref="J80:J81"/>
    <mergeCell ref="A77:A79"/>
    <mergeCell ref="E77:E79"/>
    <mergeCell ref="F77:F79"/>
    <mergeCell ref="G77:G79"/>
    <mergeCell ref="H77:H79"/>
    <mergeCell ref="I77:I79"/>
    <mergeCell ref="A82:G82"/>
    <mergeCell ref="A84:J84"/>
    <mergeCell ref="A85:A90"/>
    <mergeCell ref="E85:E90"/>
    <mergeCell ref="F85:F90"/>
    <mergeCell ref="G85:G90"/>
    <mergeCell ref="H85:H90"/>
    <mergeCell ref="I85:I90"/>
    <mergeCell ref="J85:J90"/>
    <mergeCell ref="J91:J94"/>
    <mergeCell ref="A95:A103"/>
    <mergeCell ref="E95:E103"/>
    <mergeCell ref="F95:F103"/>
    <mergeCell ref="G95:G103"/>
    <mergeCell ref="H95:H103"/>
    <mergeCell ref="I95:I103"/>
    <mergeCell ref="J95:J103"/>
    <mergeCell ref="A91:A94"/>
    <mergeCell ref="E91:E94"/>
    <mergeCell ref="F91:F94"/>
    <mergeCell ref="G91:G94"/>
    <mergeCell ref="H91:H94"/>
    <mergeCell ref="I91:I94"/>
    <mergeCell ref="A111:J111"/>
    <mergeCell ref="A112:A117"/>
    <mergeCell ref="E112:E117"/>
    <mergeCell ref="F112:F117"/>
    <mergeCell ref="G112:G117"/>
    <mergeCell ref="H112:H117"/>
    <mergeCell ref="I112:I117"/>
    <mergeCell ref="J112:J117"/>
    <mergeCell ref="J104:J106"/>
    <mergeCell ref="A107:A108"/>
    <mergeCell ref="E107:E108"/>
    <mergeCell ref="F107:F108"/>
    <mergeCell ref="G107:G108"/>
    <mergeCell ref="H107:H108"/>
    <mergeCell ref="I107:I108"/>
    <mergeCell ref="J107:J108"/>
    <mergeCell ref="A104:A106"/>
    <mergeCell ref="E104:E106"/>
    <mergeCell ref="F104:F106"/>
    <mergeCell ref="G104:G106"/>
    <mergeCell ref="H104:H106"/>
    <mergeCell ref="I104:I106"/>
    <mergeCell ref="H122:H130"/>
    <mergeCell ref="I122:I130"/>
    <mergeCell ref="J122:J130"/>
    <mergeCell ref="A118:A121"/>
    <mergeCell ref="E118:E121"/>
    <mergeCell ref="F118:F121"/>
    <mergeCell ref="G118:G121"/>
    <mergeCell ref="H118:H121"/>
    <mergeCell ref="I118:I121"/>
    <mergeCell ref="K4:K9"/>
    <mergeCell ref="K10:K13"/>
    <mergeCell ref="K14:K22"/>
    <mergeCell ref="K23:K25"/>
    <mergeCell ref="K26:K27"/>
    <mergeCell ref="J131:J133"/>
    <mergeCell ref="A134:A135"/>
    <mergeCell ref="E134:E135"/>
    <mergeCell ref="F134:F135"/>
    <mergeCell ref="G134:G135"/>
    <mergeCell ref="H134:H135"/>
    <mergeCell ref="I134:I135"/>
    <mergeCell ref="J134:J135"/>
    <mergeCell ref="A131:A133"/>
    <mergeCell ref="E131:E133"/>
    <mergeCell ref="F131:F133"/>
    <mergeCell ref="G131:G133"/>
    <mergeCell ref="H131:H133"/>
    <mergeCell ref="I131:I133"/>
    <mergeCell ref="J118:J121"/>
    <mergeCell ref="A122:A130"/>
    <mergeCell ref="E122:E130"/>
    <mergeCell ref="F122:F130"/>
    <mergeCell ref="G122:G130"/>
    <mergeCell ref="K31:K36"/>
    <mergeCell ref="K37:K40"/>
    <mergeCell ref="K41:K49"/>
    <mergeCell ref="K50:K52"/>
    <mergeCell ref="K53:K54"/>
    <mergeCell ref="K58:K63"/>
    <mergeCell ref="K64:K67"/>
    <mergeCell ref="K68:K76"/>
    <mergeCell ref="K77:K79"/>
    <mergeCell ref="K131:K133"/>
    <mergeCell ref="K134:K135"/>
    <mergeCell ref="K80:K81"/>
    <mergeCell ref="K85:K90"/>
    <mergeCell ref="K91:K94"/>
    <mergeCell ref="K95:K103"/>
    <mergeCell ref="K104:K106"/>
    <mergeCell ref="K107:K108"/>
    <mergeCell ref="K112:K117"/>
    <mergeCell ref="K118:K121"/>
    <mergeCell ref="K122:K130"/>
  </mergeCells>
  <pageMargins left="0.7" right="0.7" top="0.75" bottom="0.75" header="0.3" footer="0.3"/>
  <pageSetup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2"/>
  <sheetViews>
    <sheetView topLeftCell="A43" zoomScaleNormal="100" workbookViewId="0">
      <selection activeCell="A83" sqref="A83:XFD83"/>
    </sheetView>
  </sheetViews>
  <sheetFormatPr baseColWidth="10" defaultRowHeight="15" x14ac:dyDescent="0.25"/>
  <cols>
    <col min="2" max="2" width="45.5703125" customWidth="1"/>
  </cols>
  <sheetData>
    <row r="1" spans="1:11" s="65" customFormat="1" x14ac:dyDescent="0.25">
      <c r="A1" s="160" t="s">
        <v>64</v>
      </c>
      <c r="B1" s="160"/>
    </row>
    <row r="2" spans="1:11" ht="30" x14ac:dyDescent="0.25">
      <c r="A2" s="1" t="s">
        <v>1</v>
      </c>
      <c r="B2" s="2" t="s">
        <v>2</v>
      </c>
      <c r="C2" s="1" t="s">
        <v>3</v>
      </c>
      <c r="D2" s="1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5" t="s">
        <v>10</v>
      </c>
      <c r="K2" t="s">
        <v>104</v>
      </c>
    </row>
    <row r="3" spans="1:11" ht="15.75" thickBot="1" x14ac:dyDescent="0.3">
      <c r="A3" s="166" t="s">
        <v>45</v>
      </c>
      <c r="B3" s="166"/>
      <c r="C3" s="35"/>
      <c r="D3" s="35"/>
      <c r="E3" s="35"/>
      <c r="F3" s="35"/>
      <c r="G3" s="35"/>
      <c r="H3" s="35"/>
      <c r="I3" s="35"/>
      <c r="J3" s="35"/>
    </row>
    <row r="4" spans="1:11" ht="56.25" customHeight="1" x14ac:dyDescent="0.25">
      <c r="A4" s="161">
        <v>2.6</v>
      </c>
      <c r="B4" s="6" t="s">
        <v>46</v>
      </c>
      <c r="C4" s="24" t="s">
        <v>13</v>
      </c>
      <c r="D4" s="32"/>
      <c r="E4" s="153"/>
      <c r="F4" s="153"/>
      <c r="G4" s="153"/>
      <c r="H4" s="139" t="s">
        <v>13</v>
      </c>
      <c r="I4" s="153"/>
      <c r="J4" s="153"/>
      <c r="K4" s="137">
        <v>100</v>
      </c>
    </row>
    <row r="5" spans="1:11" ht="33" customHeight="1" x14ac:dyDescent="0.25">
      <c r="A5" s="162"/>
      <c r="B5" s="10" t="s">
        <v>47</v>
      </c>
      <c r="C5" s="36" t="s">
        <v>13</v>
      </c>
      <c r="D5" s="33"/>
      <c r="E5" s="149"/>
      <c r="F5" s="149"/>
      <c r="G5" s="149"/>
      <c r="H5" s="140"/>
      <c r="I5" s="149"/>
      <c r="J5" s="149"/>
      <c r="K5" s="137"/>
    </row>
    <row r="6" spans="1:11" ht="30" customHeight="1" x14ac:dyDescent="0.25">
      <c r="A6" s="162"/>
      <c r="B6" s="10" t="s">
        <v>48</v>
      </c>
      <c r="C6" s="25" t="s">
        <v>13</v>
      </c>
      <c r="D6" s="33"/>
      <c r="E6" s="149"/>
      <c r="F6" s="149"/>
      <c r="G6" s="149"/>
      <c r="H6" s="140"/>
      <c r="I6" s="149"/>
      <c r="J6" s="149"/>
      <c r="K6" s="137"/>
    </row>
    <row r="7" spans="1:11" ht="43.5" customHeight="1" x14ac:dyDescent="0.25">
      <c r="A7" s="162"/>
      <c r="B7" s="10" t="s">
        <v>49</v>
      </c>
      <c r="C7" s="15" t="s">
        <v>13</v>
      </c>
      <c r="D7" s="33"/>
      <c r="E7" s="149"/>
      <c r="F7" s="149"/>
      <c r="G7" s="149"/>
      <c r="H7" s="140"/>
      <c r="I7" s="149"/>
      <c r="J7" s="149"/>
      <c r="K7" s="137"/>
    </row>
    <row r="8" spans="1:11" ht="45" customHeight="1" x14ac:dyDescent="0.25">
      <c r="A8" s="162"/>
      <c r="B8" s="10" t="s">
        <v>50</v>
      </c>
      <c r="C8" s="25" t="s">
        <v>13</v>
      </c>
      <c r="D8" s="33"/>
      <c r="E8" s="149"/>
      <c r="F8" s="149"/>
      <c r="G8" s="149"/>
      <c r="H8" s="140"/>
      <c r="I8" s="149"/>
      <c r="J8" s="149"/>
      <c r="K8" s="137"/>
    </row>
    <row r="9" spans="1:11" ht="56.25" customHeight="1" x14ac:dyDescent="0.25">
      <c r="A9" s="162"/>
      <c r="B9" s="10" t="s">
        <v>51</v>
      </c>
      <c r="C9" s="25" t="s">
        <v>13</v>
      </c>
      <c r="D9" s="33"/>
      <c r="E9" s="149"/>
      <c r="F9" s="149"/>
      <c r="G9" s="149"/>
      <c r="H9" s="140"/>
      <c r="I9" s="149"/>
      <c r="J9" s="149"/>
      <c r="K9" s="137"/>
    </row>
    <row r="10" spans="1:11" ht="81" customHeight="1" thickBot="1" x14ac:dyDescent="0.3">
      <c r="A10" s="163"/>
      <c r="B10" s="37" t="s">
        <v>52</v>
      </c>
      <c r="C10" s="26" t="s">
        <v>13</v>
      </c>
      <c r="D10" s="38"/>
      <c r="E10" s="154"/>
      <c r="F10" s="154"/>
      <c r="G10" s="154"/>
      <c r="H10" s="144"/>
      <c r="I10" s="154"/>
      <c r="J10" s="154"/>
      <c r="K10" s="137"/>
    </row>
    <row r="11" spans="1:11" ht="69" customHeight="1" x14ac:dyDescent="0.25">
      <c r="A11" s="161">
        <v>2.7</v>
      </c>
      <c r="B11" s="39" t="s">
        <v>53</v>
      </c>
      <c r="C11" s="32"/>
      <c r="D11" s="24" t="s">
        <v>13</v>
      </c>
      <c r="E11" s="153"/>
      <c r="F11" s="139"/>
      <c r="G11" s="139" t="s">
        <v>13</v>
      </c>
      <c r="H11" s="153"/>
      <c r="I11" s="153"/>
      <c r="J11" s="153"/>
      <c r="K11" s="137">
        <v>25</v>
      </c>
    </row>
    <row r="12" spans="1:11" ht="41.25" customHeight="1" x14ac:dyDescent="0.25">
      <c r="A12" s="162"/>
      <c r="B12" s="40" t="s">
        <v>54</v>
      </c>
      <c r="C12" s="25"/>
      <c r="D12" s="25" t="s">
        <v>13</v>
      </c>
      <c r="E12" s="149"/>
      <c r="F12" s="140"/>
      <c r="G12" s="140"/>
      <c r="H12" s="149"/>
      <c r="I12" s="149"/>
      <c r="J12" s="149"/>
      <c r="K12" s="137"/>
    </row>
    <row r="13" spans="1:11" ht="52.5" customHeight="1" x14ac:dyDescent="0.25">
      <c r="A13" s="162"/>
      <c r="B13" s="40" t="s">
        <v>55</v>
      </c>
      <c r="C13" s="25" t="s">
        <v>13</v>
      </c>
      <c r="D13" s="25"/>
      <c r="E13" s="149"/>
      <c r="F13" s="140"/>
      <c r="G13" s="140"/>
      <c r="H13" s="149"/>
      <c r="I13" s="149"/>
      <c r="J13" s="149"/>
      <c r="K13" s="137"/>
    </row>
    <row r="14" spans="1:11" ht="78" customHeight="1" thickBot="1" x14ac:dyDescent="0.3">
      <c r="A14" s="163"/>
      <c r="B14" s="41" t="s">
        <v>56</v>
      </c>
      <c r="C14" s="26"/>
      <c r="D14" s="26" t="s">
        <v>13</v>
      </c>
      <c r="E14" s="154"/>
      <c r="F14" s="144"/>
      <c r="G14" s="144"/>
      <c r="H14" s="154"/>
      <c r="I14" s="154"/>
      <c r="J14" s="154"/>
      <c r="K14" s="137"/>
    </row>
    <row r="15" spans="1:11" ht="55.5" customHeight="1" x14ac:dyDescent="0.25">
      <c r="A15" s="161">
        <v>2.8</v>
      </c>
      <c r="B15" s="39" t="s">
        <v>57</v>
      </c>
      <c r="C15" s="32"/>
      <c r="D15" s="24" t="s">
        <v>13</v>
      </c>
      <c r="E15" s="153"/>
      <c r="F15" s="139" t="s">
        <v>13</v>
      </c>
      <c r="G15" s="153"/>
      <c r="H15" s="153"/>
      <c r="I15" s="153"/>
      <c r="J15" s="153"/>
      <c r="K15" s="137">
        <v>33.33</v>
      </c>
    </row>
    <row r="16" spans="1:11" ht="76.5" customHeight="1" x14ac:dyDescent="0.25">
      <c r="A16" s="162"/>
      <c r="B16" s="40" t="s">
        <v>58</v>
      </c>
      <c r="C16" s="25" t="s">
        <v>13</v>
      </c>
      <c r="D16" s="25"/>
      <c r="E16" s="149"/>
      <c r="F16" s="140"/>
      <c r="G16" s="149"/>
      <c r="H16" s="149"/>
      <c r="I16" s="149"/>
      <c r="J16" s="149"/>
      <c r="K16" s="137"/>
    </row>
    <row r="17" spans="1:11" ht="75.75" customHeight="1" thickBot="1" x14ac:dyDescent="0.3">
      <c r="A17" s="163"/>
      <c r="B17" s="41" t="s">
        <v>59</v>
      </c>
      <c r="C17" s="26"/>
      <c r="D17" s="26" t="s">
        <v>13</v>
      </c>
      <c r="E17" s="154"/>
      <c r="F17" s="144"/>
      <c r="G17" s="154"/>
      <c r="H17" s="154"/>
      <c r="I17" s="154"/>
      <c r="J17" s="154"/>
      <c r="K17" s="137"/>
    </row>
    <row r="18" spans="1:11" ht="69" customHeight="1" x14ac:dyDescent="0.25">
      <c r="A18" s="161">
        <v>2.9</v>
      </c>
      <c r="B18" s="39" t="s">
        <v>60</v>
      </c>
      <c r="C18" s="24"/>
      <c r="D18" s="24" t="s">
        <v>13</v>
      </c>
      <c r="E18" s="153"/>
      <c r="F18" s="139" t="s">
        <v>13</v>
      </c>
      <c r="G18" s="153"/>
      <c r="H18" s="153"/>
      <c r="I18" s="153"/>
      <c r="J18" s="153"/>
      <c r="K18" s="137">
        <v>0</v>
      </c>
    </row>
    <row r="19" spans="1:11" ht="56.25" customHeight="1" x14ac:dyDescent="0.25">
      <c r="A19" s="162"/>
      <c r="B19" s="40" t="s">
        <v>61</v>
      </c>
      <c r="C19" s="33"/>
      <c r="D19" s="25" t="s">
        <v>13</v>
      </c>
      <c r="E19" s="149"/>
      <c r="F19" s="140"/>
      <c r="G19" s="149"/>
      <c r="H19" s="149"/>
      <c r="I19" s="149"/>
      <c r="J19" s="149"/>
      <c r="K19" s="137"/>
    </row>
    <row r="20" spans="1:11" ht="60.75" customHeight="1" x14ac:dyDescent="0.25">
      <c r="A20" s="162"/>
      <c r="B20" s="40" t="s">
        <v>62</v>
      </c>
      <c r="C20" s="33"/>
      <c r="D20" s="25" t="s">
        <v>13</v>
      </c>
      <c r="E20" s="149"/>
      <c r="F20" s="140"/>
      <c r="G20" s="149"/>
      <c r="H20" s="149"/>
      <c r="I20" s="149"/>
      <c r="J20" s="149"/>
      <c r="K20" s="137"/>
    </row>
    <row r="21" spans="1:11" ht="86.25" customHeight="1" thickBot="1" x14ac:dyDescent="0.3">
      <c r="A21" s="163"/>
      <c r="B21" s="41" t="s">
        <v>63</v>
      </c>
      <c r="C21" s="38"/>
      <c r="D21" s="26" t="s">
        <v>13</v>
      </c>
      <c r="E21" s="154"/>
      <c r="F21" s="144"/>
      <c r="G21" s="154"/>
      <c r="H21" s="154"/>
      <c r="I21" s="154"/>
      <c r="J21" s="154"/>
      <c r="K21" s="137"/>
    </row>
    <row r="22" spans="1:11" s="65" customFormat="1" x14ac:dyDescent="0.25">
      <c r="A22" s="66" t="s">
        <v>66</v>
      </c>
    </row>
    <row r="23" spans="1:11" ht="30" x14ac:dyDescent="0.25">
      <c r="A23" s="1" t="s">
        <v>1</v>
      </c>
      <c r="B23" s="2" t="s">
        <v>2</v>
      </c>
      <c r="C23" s="1" t="s">
        <v>3</v>
      </c>
      <c r="D23" s="1" t="s">
        <v>4</v>
      </c>
      <c r="E23" s="3" t="s">
        <v>5</v>
      </c>
      <c r="F23" s="3" t="s">
        <v>6</v>
      </c>
      <c r="G23" s="3" t="s">
        <v>7</v>
      </c>
      <c r="H23" s="4" t="s">
        <v>8</v>
      </c>
      <c r="I23" s="4" t="s">
        <v>9</v>
      </c>
      <c r="J23" s="5" t="s">
        <v>10</v>
      </c>
      <c r="K23" t="s">
        <v>104</v>
      </c>
    </row>
    <row r="24" spans="1:11" ht="15.75" thickBot="1" x14ac:dyDescent="0.3">
      <c r="A24" s="166" t="s">
        <v>45</v>
      </c>
      <c r="B24" s="166"/>
      <c r="C24" s="45"/>
      <c r="D24" s="45"/>
      <c r="E24" s="45"/>
      <c r="F24" s="45"/>
      <c r="G24" s="45"/>
      <c r="H24" s="45"/>
      <c r="I24" s="45"/>
      <c r="J24" s="45"/>
    </row>
    <row r="25" spans="1:11" ht="51.75" x14ac:dyDescent="0.25">
      <c r="A25" s="161">
        <v>2.6</v>
      </c>
      <c r="B25" s="6" t="s">
        <v>46</v>
      </c>
      <c r="C25" s="19" t="s">
        <v>13</v>
      </c>
      <c r="D25" s="19"/>
      <c r="E25" s="153"/>
      <c r="F25" s="153"/>
      <c r="G25" s="153"/>
      <c r="H25" s="153"/>
      <c r="I25" s="139" t="s">
        <v>13</v>
      </c>
      <c r="J25" s="153"/>
      <c r="K25" s="137">
        <v>100</v>
      </c>
    </row>
    <row r="26" spans="1:11" ht="26.25" x14ac:dyDescent="0.25">
      <c r="A26" s="162"/>
      <c r="B26" s="10" t="s">
        <v>48</v>
      </c>
      <c r="C26" s="15" t="s">
        <v>13</v>
      </c>
      <c r="D26" s="15"/>
      <c r="E26" s="149"/>
      <c r="F26" s="149"/>
      <c r="G26" s="149"/>
      <c r="H26" s="149"/>
      <c r="I26" s="140"/>
      <c r="J26" s="149"/>
      <c r="K26" s="137"/>
    </row>
    <row r="27" spans="1:11" ht="39" x14ac:dyDescent="0.25">
      <c r="A27" s="162"/>
      <c r="B27" s="10" t="s">
        <v>49</v>
      </c>
      <c r="C27" s="15" t="s">
        <v>13</v>
      </c>
      <c r="D27" s="15"/>
      <c r="E27" s="149"/>
      <c r="F27" s="149"/>
      <c r="G27" s="149"/>
      <c r="H27" s="149"/>
      <c r="I27" s="140"/>
      <c r="J27" s="149"/>
      <c r="K27" s="137"/>
    </row>
    <row r="28" spans="1:11" ht="39" x14ac:dyDescent="0.25">
      <c r="A28" s="162"/>
      <c r="B28" s="10" t="s">
        <v>50</v>
      </c>
      <c r="C28" s="15" t="s">
        <v>13</v>
      </c>
      <c r="D28" s="15"/>
      <c r="E28" s="149"/>
      <c r="F28" s="149"/>
      <c r="G28" s="149"/>
      <c r="H28" s="149"/>
      <c r="I28" s="140"/>
      <c r="J28" s="149"/>
      <c r="K28" s="137"/>
    </row>
    <row r="29" spans="1:11" ht="51.75" x14ac:dyDescent="0.25">
      <c r="A29" s="162"/>
      <c r="B29" s="10" t="s">
        <v>51</v>
      </c>
      <c r="C29" s="15" t="s">
        <v>13</v>
      </c>
      <c r="D29" s="15"/>
      <c r="E29" s="149"/>
      <c r="F29" s="149"/>
      <c r="G29" s="149"/>
      <c r="H29" s="149"/>
      <c r="I29" s="140"/>
      <c r="J29" s="149"/>
      <c r="K29" s="137"/>
    </row>
    <row r="30" spans="1:11" ht="103.5" thickBot="1" x14ac:dyDescent="0.3">
      <c r="A30" s="163"/>
      <c r="B30" s="43" t="s">
        <v>52</v>
      </c>
      <c r="C30" s="23" t="s">
        <v>13</v>
      </c>
      <c r="D30" s="23"/>
      <c r="E30" s="154"/>
      <c r="F30" s="154"/>
      <c r="G30" s="154"/>
      <c r="H30" s="154"/>
      <c r="I30" s="144"/>
      <c r="J30" s="154"/>
      <c r="K30" s="137"/>
    </row>
    <row r="31" spans="1:11" ht="64.5" x14ac:dyDescent="0.25">
      <c r="A31" s="161">
        <v>2.7</v>
      </c>
      <c r="B31" s="39" t="s">
        <v>53</v>
      </c>
      <c r="C31" s="19"/>
      <c r="D31" s="19" t="s">
        <v>13</v>
      </c>
      <c r="E31" s="153"/>
      <c r="F31" s="139" t="s">
        <v>13</v>
      </c>
      <c r="G31" s="139"/>
      <c r="H31" s="153"/>
      <c r="I31" s="153"/>
      <c r="J31" s="153"/>
      <c r="K31" s="137">
        <v>25</v>
      </c>
    </row>
    <row r="32" spans="1:11" ht="39" x14ac:dyDescent="0.25">
      <c r="A32" s="162"/>
      <c r="B32" s="40" t="s">
        <v>54</v>
      </c>
      <c r="C32" s="15"/>
      <c r="D32" s="15" t="s">
        <v>13</v>
      </c>
      <c r="E32" s="149"/>
      <c r="F32" s="140"/>
      <c r="G32" s="140"/>
      <c r="H32" s="149"/>
      <c r="I32" s="149"/>
      <c r="J32" s="149"/>
      <c r="K32" s="137"/>
    </row>
    <row r="33" spans="1:11" ht="39" x14ac:dyDescent="0.25">
      <c r="A33" s="162"/>
      <c r="B33" s="40" t="s">
        <v>55</v>
      </c>
      <c r="C33" s="15" t="s">
        <v>13</v>
      </c>
      <c r="D33" s="15"/>
      <c r="E33" s="149"/>
      <c r="F33" s="140"/>
      <c r="G33" s="140"/>
      <c r="H33" s="149"/>
      <c r="I33" s="149"/>
      <c r="J33" s="149"/>
      <c r="K33" s="137"/>
    </row>
    <row r="34" spans="1:11" ht="65.25" thickBot="1" x14ac:dyDescent="0.3">
      <c r="A34" s="163"/>
      <c r="B34" s="41" t="s">
        <v>56</v>
      </c>
      <c r="C34" s="23"/>
      <c r="D34" s="23" t="s">
        <v>13</v>
      </c>
      <c r="E34" s="154"/>
      <c r="F34" s="144"/>
      <c r="G34" s="144"/>
      <c r="H34" s="154"/>
      <c r="I34" s="154"/>
      <c r="J34" s="154"/>
      <c r="K34" s="137"/>
    </row>
    <row r="35" spans="1:11" ht="39" x14ac:dyDescent="0.25">
      <c r="A35" s="161">
        <v>2.8</v>
      </c>
      <c r="B35" s="39" t="s">
        <v>57</v>
      </c>
      <c r="C35" s="19"/>
      <c r="D35" s="19" t="s">
        <v>13</v>
      </c>
      <c r="E35" s="153"/>
      <c r="F35" s="139" t="s">
        <v>13</v>
      </c>
      <c r="G35" s="153"/>
      <c r="H35" s="153"/>
      <c r="I35" s="153"/>
      <c r="J35" s="153"/>
      <c r="K35" s="137">
        <v>33.33</v>
      </c>
    </row>
    <row r="36" spans="1:11" ht="64.5" x14ac:dyDescent="0.25">
      <c r="A36" s="162"/>
      <c r="B36" s="40" t="s">
        <v>65</v>
      </c>
      <c r="C36" s="15" t="s">
        <v>13</v>
      </c>
      <c r="D36" s="15"/>
      <c r="E36" s="149"/>
      <c r="F36" s="140"/>
      <c r="G36" s="149"/>
      <c r="H36" s="149"/>
      <c r="I36" s="149"/>
      <c r="J36" s="149"/>
      <c r="K36" s="137"/>
    </row>
    <row r="37" spans="1:11" ht="65.25" thickBot="1" x14ac:dyDescent="0.3">
      <c r="A37" s="163"/>
      <c r="B37" s="41" t="s">
        <v>59</v>
      </c>
      <c r="C37" s="23"/>
      <c r="D37" s="23" t="s">
        <v>13</v>
      </c>
      <c r="E37" s="154"/>
      <c r="F37" s="144"/>
      <c r="G37" s="154"/>
      <c r="H37" s="154"/>
      <c r="I37" s="154"/>
      <c r="J37" s="154"/>
      <c r="K37" s="137"/>
    </row>
    <row r="38" spans="1:11" ht="64.5" x14ac:dyDescent="0.25">
      <c r="A38" s="161">
        <v>2.9</v>
      </c>
      <c r="B38" s="39" t="s">
        <v>60</v>
      </c>
      <c r="C38" s="19"/>
      <c r="D38" s="19" t="s">
        <v>13</v>
      </c>
      <c r="E38" s="139" t="s">
        <v>13</v>
      </c>
      <c r="F38" s="153"/>
      <c r="G38" s="153"/>
      <c r="H38" s="153"/>
      <c r="I38" s="153"/>
      <c r="J38" s="153"/>
      <c r="K38" s="137">
        <v>0</v>
      </c>
    </row>
    <row r="39" spans="1:11" ht="51.75" x14ac:dyDescent="0.25">
      <c r="A39" s="162"/>
      <c r="B39" s="40" t="s">
        <v>61</v>
      </c>
      <c r="C39" s="15"/>
      <c r="D39" s="15" t="s">
        <v>13</v>
      </c>
      <c r="E39" s="140"/>
      <c r="F39" s="149"/>
      <c r="G39" s="149"/>
      <c r="H39" s="149"/>
      <c r="I39" s="149"/>
      <c r="J39" s="149"/>
      <c r="K39" s="137"/>
    </row>
    <row r="40" spans="1:11" ht="51.75" x14ac:dyDescent="0.25">
      <c r="A40" s="162"/>
      <c r="B40" s="40" t="s">
        <v>62</v>
      </c>
      <c r="C40" s="15"/>
      <c r="D40" s="15" t="s">
        <v>13</v>
      </c>
      <c r="E40" s="140"/>
      <c r="F40" s="149"/>
      <c r="G40" s="149"/>
      <c r="H40" s="149"/>
      <c r="I40" s="149"/>
      <c r="J40" s="149"/>
      <c r="K40" s="137"/>
    </row>
    <row r="41" spans="1:11" ht="78" thickBot="1" x14ac:dyDescent="0.3">
      <c r="A41" s="163"/>
      <c r="B41" s="41" t="s">
        <v>63</v>
      </c>
      <c r="C41" s="23"/>
      <c r="D41" s="23" t="s">
        <v>13</v>
      </c>
      <c r="E41" s="144"/>
      <c r="F41" s="154"/>
      <c r="G41" s="154"/>
      <c r="H41" s="154"/>
      <c r="I41" s="154"/>
      <c r="J41" s="154"/>
      <c r="K41" s="137"/>
    </row>
    <row r="42" spans="1:11" s="65" customFormat="1" x14ac:dyDescent="0.25">
      <c r="A42" s="66" t="s">
        <v>38</v>
      </c>
    </row>
    <row r="43" spans="1:11" ht="30" x14ac:dyDescent="0.25">
      <c r="A43" s="1" t="s">
        <v>1</v>
      </c>
      <c r="B43" s="2" t="s">
        <v>2</v>
      </c>
      <c r="C43" s="1" t="s">
        <v>3</v>
      </c>
      <c r="D43" s="1" t="s">
        <v>4</v>
      </c>
      <c r="E43" s="3" t="s">
        <v>5</v>
      </c>
      <c r="F43" s="3" t="s">
        <v>6</v>
      </c>
      <c r="G43" s="3" t="s">
        <v>7</v>
      </c>
      <c r="H43" s="4" t="s">
        <v>8</v>
      </c>
      <c r="I43" s="4" t="s">
        <v>9</v>
      </c>
      <c r="J43" s="5" t="s">
        <v>10</v>
      </c>
      <c r="K43" t="s">
        <v>104</v>
      </c>
    </row>
    <row r="44" spans="1:11" ht="15.75" thickBot="1" x14ac:dyDescent="0.3">
      <c r="A44" s="166" t="s">
        <v>45</v>
      </c>
      <c r="B44" s="166"/>
      <c r="C44" s="44"/>
      <c r="D44" s="44"/>
      <c r="E44" s="44"/>
      <c r="F44" s="44"/>
      <c r="G44" s="44"/>
      <c r="H44" s="44"/>
      <c r="I44" s="44"/>
      <c r="J44" s="44"/>
    </row>
    <row r="45" spans="1:11" ht="51.75" x14ac:dyDescent="0.25">
      <c r="A45" s="161">
        <v>2.6</v>
      </c>
      <c r="B45" s="6" t="s">
        <v>46</v>
      </c>
      <c r="C45" s="19" t="s">
        <v>13</v>
      </c>
      <c r="D45" s="19"/>
      <c r="E45" s="153"/>
      <c r="F45" s="153"/>
      <c r="G45" s="153"/>
      <c r="H45" s="153"/>
      <c r="I45" s="139" t="s">
        <v>13</v>
      </c>
      <c r="J45" s="153"/>
      <c r="K45" s="137">
        <v>100</v>
      </c>
    </row>
    <row r="46" spans="1:11" ht="26.25" x14ac:dyDescent="0.25">
      <c r="A46" s="162"/>
      <c r="B46" s="10" t="s">
        <v>48</v>
      </c>
      <c r="C46" s="15" t="s">
        <v>13</v>
      </c>
      <c r="D46" s="15"/>
      <c r="E46" s="149"/>
      <c r="F46" s="149"/>
      <c r="G46" s="149"/>
      <c r="H46" s="149"/>
      <c r="I46" s="140"/>
      <c r="J46" s="149"/>
      <c r="K46" s="137"/>
    </row>
    <row r="47" spans="1:11" ht="39" x14ac:dyDescent="0.25">
      <c r="A47" s="162"/>
      <c r="B47" s="10" t="s">
        <v>49</v>
      </c>
      <c r="C47" s="15" t="s">
        <v>13</v>
      </c>
      <c r="D47" s="15"/>
      <c r="E47" s="149"/>
      <c r="F47" s="149"/>
      <c r="G47" s="149"/>
      <c r="H47" s="149"/>
      <c r="I47" s="140"/>
      <c r="J47" s="149"/>
      <c r="K47" s="137"/>
    </row>
    <row r="48" spans="1:11" ht="39" x14ac:dyDescent="0.25">
      <c r="A48" s="162"/>
      <c r="B48" s="10" t="s">
        <v>50</v>
      </c>
      <c r="C48" s="15" t="s">
        <v>13</v>
      </c>
      <c r="D48" s="15"/>
      <c r="E48" s="149"/>
      <c r="F48" s="149"/>
      <c r="G48" s="149"/>
      <c r="H48" s="149"/>
      <c r="I48" s="140"/>
      <c r="J48" s="149"/>
      <c r="K48" s="137"/>
    </row>
    <row r="49" spans="1:11" ht="51.75" x14ac:dyDescent="0.25">
      <c r="A49" s="162"/>
      <c r="B49" s="10" t="s">
        <v>51</v>
      </c>
      <c r="C49" s="15" t="s">
        <v>13</v>
      </c>
      <c r="D49" s="15"/>
      <c r="E49" s="149"/>
      <c r="F49" s="149"/>
      <c r="G49" s="149"/>
      <c r="H49" s="149"/>
      <c r="I49" s="140"/>
      <c r="J49" s="149"/>
      <c r="K49" s="137"/>
    </row>
    <row r="50" spans="1:11" ht="103.5" thickBot="1" x14ac:dyDescent="0.3">
      <c r="A50" s="163"/>
      <c r="B50" s="43" t="s">
        <v>52</v>
      </c>
      <c r="C50" s="23" t="s">
        <v>13</v>
      </c>
      <c r="D50" s="23"/>
      <c r="E50" s="154"/>
      <c r="F50" s="154"/>
      <c r="G50" s="154"/>
      <c r="H50" s="154"/>
      <c r="I50" s="144"/>
      <c r="J50" s="154"/>
      <c r="K50" s="137"/>
    </row>
    <row r="51" spans="1:11" ht="64.5" x14ac:dyDescent="0.25">
      <c r="A51" s="161">
        <v>2.7</v>
      </c>
      <c r="B51" s="39" t="s">
        <v>53</v>
      </c>
      <c r="C51" s="19"/>
      <c r="D51" s="19" t="s">
        <v>13</v>
      </c>
      <c r="E51" s="153"/>
      <c r="F51" s="139" t="s">
        <v>13</v>
      </c>
      <c r="G51" s="139"/>
      <c r="H51" s="153"/>
      <c r="I51" s="153"/>
      <c r="J51" s="153"/>
      <c r="K51" s="137">
        <v>25</v>
      </c>
    </row>
    <row r="52" spans="1:11" ht="39" x14ac:dyDescent="0.25">
      <c r="A52" s="162"/>
      <c r="B52" s="40" t="s">
        <v>54</v>
      </c>
      <c r="C52" s="15"/>
      <c r="D52" s="15" t="s">
        <v>13</v>
      </c>
      <c r="E52" s="149"/>
      <c r="F52" s="140"/>
      <c r="G52" s="140"/>
      <c r="H52" s="149"/>
      <c r="I52" s="149"/>
      <c r="J52" s="149"/>
      <c r="K52" s="137"/>
    </row>
    <row r="53" spans="1:11" ht="39" x14ac:dyDescent="0.25">
      <c r="A53" s="162"/>
      <c r="B53" s="40" t="s">
        <v>55</v>
      </c>
      <c r="C53" s="15" t="s">
        <v>13</v>
      </c>
      <c r="D53" s="15"/>
      <c r="E53" s="149"/>
      <c r="F53" s="140"/>
      <c r="G53" s="140"/>
      <c r="H53" s="149"/>
      <c r="I53" s="149"/>
      <c r="J53" s="149"/>
      <c r="K53" s="137"/>
    </row>
    <row r="54" spans="1:11" ht="65.25" thickBot="1" x14ac:dyDescent="0.3">
      <c r="A54" s="163"/>
      <c r="B54" s="41" t="s">
        <v>56</v>
      </c>
      <c r="C54" s="23"/>
      <c r="D54" s="23" t="s">
        <v>13</v>
      </c>
      <c r="E54" s="154"/>
      <c r="F54" s="144"/>
      <c r="G54" s="144"/>
      <c r="H54" s="154"/>
      <c r="I54" s="154"/>
      <c r="J54" s="154"/>
      <c r="K54" s="137"/>
    </row>
    <row r="55" spans="1:11" ht="39" x14ac:dyDescent="0.25">
      <c r="A55" s="161">
        <v>2.8</v>
      </c>
      <c r="B55" s="39" t="s">
        <v>57</v>
      </c>
      <c r="C55" s="19"/>
      <c r="D55" s="19" t="s">
        <v>13</v>
      </c>
      <c r="E55" s="153"/>
      <c r="F55" s="139" t="s">
        <v>13</v>
      </c>
      <c r="G55" s="153"/>
      <c r="H55" s="153"/>
      <c r="I55" s="153"/>
      <c r="J55" s="153"/>
      <c r="K55" s="137">
        <v>33.33</v>
      </c>
    </row>
    <row r="56" spans="1:11" ht="64.5" x14ac:dyDescent="0.25">
      <c r="A56" s="162"/>
      <c r="B56" s="40" t="s">
        <v>65</v>
      </c>
      <c r="C56" s="15" t="s">
        <v>13</v>
      </c>
      <c r="D56" s="15"/>
      <c r="E56" s="149"/>
      <c r="F56" s="140"/>
      <c r="G56" s="149"/>
      <c r="H56" s="149"/>
      <c r="I56" s="149"/>
      <c r="J56" s="149"/>
      <c r="K56" s="137"/>
    </row>
    <row r="57" spans="1:11" ht="65.25" thickBot="1" x14ac:dyDescent="0.3">
      <c r="A57" s="163"/>
      <c r="B57" s="41" t="s">
        <v>59</v>
      </c>
      <c r="C57" s="23"/>
      <c r="D57" s="23" t="s">
        <v>13</v>
      </c>
      <c r="E57" s="154"/>
      <c r="F57" s="144"/>
      <c r="G57" s="154"/>
      <c r="H57" s="154"/>
      <c r="I57" s="154"/>
      <c r="J57" s="154"/>
      <c r="K57" s="137"/>
    </row>
    <row r="58" spans="1:11" ht="64.5" x14ac:dyDescent="0.25">
      <c r="A58" s="161">
        <v>2.9</v>
      </c>
      <c r="B58" s="39" t="s">
        <v>60</v>
      </c>
      <c r="C58" s="19"/>
      <c r="D58" s="19" t="s">
        <v>13</v>
      </c>
      <c r="E58" s="139" t="s">
        <v>13</v>
      </c>
      <c r="F58" s="153"/>
      <c r="G58" s="153"/>
      <c r="H58" s="153"/>
      <c r="I58" s="153"/>
      <c r="J58" s="153"/>
      <c r="K58" s="137">
        <v>0</v>
      </c>
    </row>
    <row r="59" spans="1:11" ht="51.75" x14ac:dyDescent="0.25">
      <c r="A59" s="162"/>
      <c r="B59" s="40" t="s">
        <v>61</v>
      </c>
      <c r="C59" s="15"/>
      <c r="D59" s="15" t="s">
        <v>13</v>
      </c>
      <c r="E59" s="140"/>
      <c r="F59" s="149"/>
      <c r="G59" s="149"/>
      <c r="H59" s="149"/>
      <c r="I59" s="149"/>
      <c r="J59" s="149"/>
      <c r="K59" s="137"/>
    </row>
    <row r="60" spans="1:11" ht="51.75" x14ac:dyDescent="0.25">
      <c r="A60" s="162"/>
      <c r="B60" s="40" t="s">
        <v>62</v>
      </c>
      <c r="C60" s="15"/>
      <c r="D60" s="15" t="s">
        <v>13</v>
      </c>
      <c r="E60" s="140"/>
      <c r="F60" s="149"/>
      <c r="G60" s="149"/>
      <c r="H60" s="149"/>
      <c r="I60" s="149"/>
      <c r="J60" s="149"/>
      <c r="K60" s="137"/>
    </row>
    <row r="61" spans="1:11" ht="78" thickBot="1" x14ac:dyDescent="0.3">
      <c r="A61" s="163"/>
      <c r="B61" s="41" t="s">
        <v>63</v>
      </c>
      <c r="C61" s="23"/>
      <c r="D61" s="23" t="s">
        <v>13</v>
      </c>
      <c r="E61" s="144"/>
      <c r="F61" s="154"/>
      <c r="G61" s="154"/>
      <c r="H61" s="154"/>
      <c r="I61" s="154"/>
      <c r="J61" s="154"/>
      <c r="K61" s="137"/>
    </row>
    <row r="62" spans="1:11" s="65" customFormat="1" x14ac:dyDescent="0.25">
      <c r="A62" s="159" t="s">
        <v>40</v>
      </c>
      <c r="B62" s="159"/>
      <c r="C62" s="159"/>
      <c r="D62" s="159"/>
      <c r="E62" s="159"/>
      <c r="F62" s="159"/>
      <c r="G62" s="159"/>
    </row>
    <row r="63" spans="1:11" ht="30" x14ac:dyDescent="0.25">
      <c r="A63" s="1" t="s">
        <v>1</v>
      </c>
      <c r="B63" s="2" t="s">
        <v>2</v>
      </c>
      <c r="C63" s="1" t="s">
        <v>3</v>
      </c>
      <c r="D63" s="1" t="s">
        <v>4</v>
      </c>
      <c r="E63" s="3" t="s">
        <v>5</v>
      </c>
      <c r="F63" s="3" t="s">
        <v>6</v>
      </c>
      <c r="G63" s="3" t="s">
        <v>7</v>
      </c>
      <c r="H63" s="5" t="s">
        <v>8</v>
      </c>
      <c r="I63" s="4" t="s">
        <v>9</v>
      </c>
      <c r="J63" s="4" t="s">
        <v>10</v>
      </c>
      <c r="K63" t="s">
        <v>104</v>
      </c>
    </row>
    <row r="64" spans="1:11" ht="15.75" thickBot="1" x14ac:dyDescent="0.3">
      <c r="A64" s="166" t="s">
        <v>45</v>
      </c>
      <c r="B64" s="166"/>
      <c r="C64" s="45"/>
      <c r="D64" s="45"/>
      <c r="E64" s="45"/>
      <c r="F64" s="45"/>
      <c r="G64" s="45"/>
      <c r="H64" s="45"/>
      <c r="I64" s="45"/>
      <c r="J64" s="45"/>
    </row>
    <row r="65" spans="1:11" ht="51.75" x14ac:dyDescent="0.25">
      <c r="A65" s="161">
        <v>2.6</v>
      </c>
      <c r="B65" s="6" t="s">
        <v>46</v>
      </c>
      <c r="C65" s="52" t="s">
        <v>41</v>
      </c>
      <c r="D65" s="52"/>
      <c r="E65" s="139"/>
      <c r="F65" s="139"/>
      <c r="G65" s="139"/>
      <c r="H65" s="139" t="s">
        <v>41</v>
      </c>
      <c r="I65" s="153"/>
      <c r="J65" s="153"/>
      <c r="K65" s="137">
        <v>100</v>
      </c>
    </row>
    <row r="66" spans="1:11" ht="26.25" x14ac:dyDescent="0.25">
      <c r="A66" s="162"/>
      <c r="B66" s="10" t="s">
        <v>114</v>
      </c>
      <c r="C66" s="53" t="s">
        <v>41</v>
      </c>
      <c r="D66" s="53"/>
      <c r="E66" s="140"/>
      <c r="F66" s="140"/>
      <c r="G66" s="140"/>
      <c r="H66" s="140"/>
      <c r="I66" s="149"/>
      <c r="J66" s="149"/>
      <c r="K66" s="137"/>
    </row>
    <row r="67" spans="1:11" ht="26.25" x14ac:dyDescent="0.25">
      <c r="A67" s="162"/>
      <c r="B67" s="10" t="s">
        <v>48</v>
      </c>
      <c r="C67" s="53" t="s">
        <v>41</v>
      </c>
      <c r="D67" s="53"/>
      <c r="E67" s="140"/>
      <c r="F67" s="140"/>
      <c r="G67" s="140"/>
      <c r="H67" s="140"/>
      <c r="I67" s="149"/>
      <c r="J67" s="149"/>
      <c r="K67" s="137"/>
    </row>
    <row r="68" spans="1:11" ht="38.25" x14ac:dyDescent="0.25">
      <c r="A68" s="162"/>
      <c r="B68" s="74" t="s">
        <v>49</v>
      </c>
      <c r="C68" s="53" t="s">
        <v>41</v>
      </c>
      <c r="D68" s="53"/>
      <c r="E68" s="140"/>
      <c r="F68" s="140"/>
      <c r="G68" s="140"/>
      <c r="H68" s="140"/>
      <c r="I68" s="149"/>
      <c r="J68" s="149"/>
      <c r="K68" s="137"/>
    </row>
    <row r="69" spans="1:11" ht="39" x14ac:dyDescent="0.25">
      <c r="A69" s="162"/>
      <c r="B69" s="10" t="s">
        <v>50</v>
      </c>
      <c r="C69" s="53" t="s">
        <v>41</v>
      </c>
      <c r="D69" s="53"/>
      <c r="E69" s="140"/>
      <c r="F69" s="140"/>
      <c r="G69" s="140"/>
      <c r="H69" s="140"/>
      <c r="I69" s="149"/>
      <c r="J69" s="149"/>
      <c r="K69" s="137"/>
    </row>
    <row r="70" spans="1:11" ht="51.75" x14ac:dyDescent="0.25">
      <c r="A70" s="162"/>
      <c r="B70" s="10" t="s">
        <v>51</v>
      </c>
      <c r="C70" s="53" t="s">
        <v>41</v>
      </c>
      <c r="D70" s="53"/>
      <c r="E70" s="140"/>
      <c r="F70" s="140"/>
      <c r="G70" s="140"/>
      <c r="H70" s="140"/>
      <c r="I70" s="149"/>
      <c r="J70" s="149"/>
      <c r="K70" s="137"/>
    </row>
    <row r="71" spans="1:11" ht="103.5" thickBot="1" x14ac:dyDescent="0.3">
      <c r="A71" s="163"/>
      <c r="B71" s="43" t="s">
        <v>52</v>
      </c>
      <c r="C71" s="54" t="s">
        <v>41</v>
      </c>
      <c r="D71" s="54"/>
      <c r="E71" s="144"/>
      <c r="F71" s="144"/>
      <c r="G71" s="144"/>
      <c r="H71" s="144"/>
      <c r="I71" s="154"/>
      <c r="J71" s="154"/>
      <c r="K71" s="137"/>
    </row>
    <row r="72" spans="1:11" ht="64.5" x14ac:dyDescent="0.25">
      <c r="A72" s="161">
        <v>2.7</v>
      </c>
      <c r="B72" s="39" t="s">
        <v>53</v>
      </c>
      <c r="C72" s="32"/>
      <c r="D72" s="32" t="s">
        <v>41</v>
      </c>
      <c r="E72" s="153" t="s">
        <v>41</v>
      </c>
      <c r="F72" s="153"/>
      <c r="G72" s="153"/>
      <c r="H72" s="153"/>
      <c r="I72" s="153"/>
      <c r="J72" s="153"/>
      <c r="K72" s="137">
        <v>25</v>
      </c>
    </row>
    <row r="73" spans="1:11" ht="39" x14ac:dyDescent="0.25">
      <c r="A73" s="162"/>
      <c r="B73" s="40" t="s">
        <v>54</v>
      </c>
      <c r="C73" s="33"/>
      <c r="D73" s="33" t="s">
        <v>41</v>
      </c>
      <c r="E73" s="149"/>
      <c r="F73" s="149"/>
      <c r="G73" s="149"/>
      <c r="H73" s="149"/>
      <c r="I73" s="149"/>
      <c r="J73" s="149"/>
      <c r="K73" s="137"/>
    </row>
    <row r="74" spans="1:11" ht="39" x14ac:dyDescent="0.25">
      <c r="A74" s="162"/>
      <c r="B74" s="40" t="s">
        <v>55</v>
      </c>
      <c r="C74" s="33" t="s">
        <v>41</v>
      </c>
      <c r="D74" s="33"/>
      <c r="E74" s="149"/>
      <c r="F74" s="149"/>
      <c r="G74" s="149"/>
      <c r="H74" s="149"/>
      <c r="I74" s="149"/>
      <c r="J74" s="149"/>
      <c r="K74" s="137"/>
    </row>
    <row r="75" spans="1:11" ht="65.25" thickBot="1" x14ac:dyDescent="0.3">
      <c r="A75" s="163"/>
      <c r="B75" s="41" t="s">
        <v>56</v>
      </c>
      <c r="C75" s="38"/>
      <c r="D75" s="38" t="s">
        <v>41</v>
      </c>
      <c r="E75" s="154"/>
      <c r="F75" s="154"/>
      <c r="G75" s="154"/>
      <c r="H75" s="154"/>
      <c r="I75" s="154"/>
      <c r="J75" s="154"/>
      <c r="K75" s="137"/>
    </row>
    <row r="76" spans="1:11" ht="39" x14ac:dyDescent="0.25">
      <c r="A76" s="161">
        <v>2.8</v>
      </c>
      <c r="B76" s="39" t="s">
        <v>57</v>
      </c>
      <c r="C76" s="32"/>
      <c r="D76" s="32" t="s">
        <v>41</v>
      </c>
      <c r="E76" s="153" t="s">
        <v>41</v>
      </c>
      <c r="F76" s="153"/>
      <c r="G76" s="153"/>
      <c r="H76" s="153"/>
      <c r="I76" s="153"/>
      <c r="J76" s="153"/>
      <c r="K76" s="137">
        <v>33.33</v>
      </c>
    </row>
    <row r="77" spans="1:11" ht="64.5" x14ac:dyDescent="0.25">
      <c r="A77" s="162"/>
      <c r="B77" s="40" t="s">
        <v>65</v>
      </c>
      <c r="C77" s="33" t="s">
        <v>41</v>
      </c>
      <c r="D77" s="33"/>
      <c r="E77" s="149"/>
      <c r="F77" s="149"/>
      <c r="G77" s="149"/>
      <c r="H77" s="149"/>
      <c r="I77" s="149"/>
      <c r="J77" s="149"/>
      <c r="K77" s="137"/>
    </row>
    <row r="78" spans="1:11" ht="65.25" thickBot="1" x14ac:dyDescent="0.3">
      <c r="A78" s="163"/>
      <c r="B78" s="41" t="s">
        <v>59</v>
      </c>
      <c r="C78" s="38"/>
      <c r="D78" s="38" t="s">
        <v>41</v>
      </c>
      <c r="E78" s="154"/>
      <c r="F78" s="154"/>
      <c r="G78" s="154"/>
      <c r="H78" s="154"/>
      <c r="I78" s="154"/>
      <c r="J78" s="154"/>
      <c r="K78" s="137"/>
    </row>
    <row r="79" spans="1:11" ht="64.5" x14ac:dyDescent="0.25">
      <c r="A79" s="161">
        <v>2.9</v>
      </c>
      <c r="B79" s="39" t="s">
        <v>60</v>
      </c>
      <c r="C79" s="32"/>
      <c r="D79" s="32" t="s">
        <v>41</v>
      </c>
      <c r="E79" s="153" t="s">
        <v>41</v>
      </c>
      <c r="F79" s="153"/>
      <c r="G79" s="153"/>
      <c r="H79" s="153"/>
      <c r="I79" s="153"/>
      <c r="J79" s="153"/>
      <c r="K79" s="137">
        <v>0</v>
      </c>
    </row>
    <row r="80" spans="1:11" ht="51.75" x14ac:dyDescent="0.25">
      <c r="A80" s="162"/>
      <c r="B80" s="40" t="s">
        <v>61</v>
      </c>
      <c r="C80" s="33"/>
      <c r="D80" s="33" t="s">
        <v>41</v>
      </c>
      <c r="E80" s="149"/>
      <c r="F80" s="149"/>
      <c r="G80" s="149"/>
      <c r="H80" s="149"/>
      <c r="I80" s="149"/>
      <c r="J80" s="149"/>
      <c r="K80" s="137"/>
    </row>
    <row r="81" spans="1:11" ht="51.75" x14ac:dyDescent="0.25">
      <c r="A81" s="162"/>
      <c r="B81" s="40" t="s">
        <v>62</v>
      </c>
      <c r="C81" s="33"/>
      <c r="D81" s="33" t="s">
        <v>41</v>
      </c>
      <c r="E81" s="149"/>
      <c r="F81" s="149"/>
      <c r="G81" s="149"/>
      <c r="H81" s="149"/>
      <c r="I81" s="149"/>
      <c r="J81" s="149"/>
      <c r="K81" s="137"/>
    </row>
    <row r="82" spans="1:11" ht="78" thickBot="1" x14ac:dyDescent="0.3">
      <c r="A82" s="163"/>
      <c r="B82" s="41" t="s">
        <v>63</v>
      </c>
      <c r="C82" s="38"/>
      <c r="D82" s="38" t="s">
        <v>41</v>
      </c>
      <c r="E82" s="154"/>
      <c r="F82" s="154"/>
      <c r="G82" s="154"/>
      <c r="H82" s="154"/>
      <c r="I82" s="154"/>
      <c r="J82" s="154"/>
      <c r="K82" s="137"/>
    </row>
    <row r="83" spans="1:11" s="65" customFormat="1" x14ac:dyDescent="0.25">
      <c r="A83" s="167" t="s">
        <v>42</v>
      </c>
      <c r="B83" s="167"/>
    </row>
    <row r="84" spans="1:11" ht="30" x14ac:dyDescent="0.25">
      <c r="A84" s="1" t="s">
        <v>1</v>
      </c>
      <c r="B84" s="2" t="s">
        <v>2</v>
      </c>
      <c r="C84" s="1" t="s">
        <v>3</v>
      </c>
      <c r="D84" s="1" t="s">
        <v>4</v>
      </c>
      <c r="E84" s="3" t="s">
        <v>5</v>
      </c>
      <c r="F84" s="3" t="s">
        <v>6</v>
      </c>
      <c r="G84" s="3" t="s">
        <v>7</v>
      </c>
      <c r="H84" s="5" t="s">
        <v>43</v>
      </c>
      <c r="I84" s="4" t="s">
        <v>9</v>
      </c>
      <c r="J84" s="4" t="s">
        <v>10</v>
      </c>
      <c r="K84" t="s">
        <v>104</v>
      </c>
    </row>
    <row r="85" spans="1:11" ht="15.75" thickBot="1" x14ac:dyDescent="0.3">
      <c r="A85" s="166" t="s">
        <v>45</v>
      </c>
      <c r="B85" s="166"/>
      <c r="C85" s="44"/>
      <c r="D85" s="44"/>
      <c r="E85" s="44"/>
      <c r="F85" s="44"/>
      <c r="G85" s="44"/>
      <c r="H85" s="44"/>
      <c r="I85" s="44"/>
      <c r="J85" s="44"/>
    </row>
    <row r="86" spans="1:11" ht="51.75" x14ac:dyDescent="0.25">
      <c r="A86" s="161">
        <v>2.6</v>
      </c>
      <c r="B86" s="6" t="s">
        <v>46</v>
      </c>
      <c r="C86" s="19" t="s">
        <v>13</v>
      </c>
      <c r="D86" s="19"/>
      <c r="E86" s="153"/>
      <c r="F86" s="153"/>
      <c r="G86" s="153"/>
      <c r="H86" s="153"/>
      <c r="I86" s="153"/>
      <c r="J86" s="139" t="s">
        <v>13</v>
      </c>
      <c r="K86" s="137">
        <v>100</v>
      </c>
    </row>
    <row r="87" spans="1:11" ht="51.75" x14ac:dyDescent="0.25">
      <c r="A87" s="162"/>
      <c r="B87" s="10" t="s">
        <v>67</v>
      </c>
      <c r="C87" s="15" t="s">
        <v>13</v>
      </c>
      <c r="D87" s="15"/>
      <c r="E87" s="149"/>
      <c r="F87" s="149"/>
      <c r="G87" s="149"/>
      <c r="H87" s="149"/>
      <c r="I87" s="149"/>
      <c r="J87" s="140"/>
      <c r="K87" s="137"/>
    </row>
    <row r="88" spans="1:11" ht="26.25" x14ac:dyDescent="0.25">
      <c r="A88" s="162"/>
      <c r="B88" s="10" t="s">
        <v>48</v>
      </c>
      <c r="C88" s="15" t="s">
        <v>13</v>
      </c>
      <c r="D88" s="15"/>
      <c r="E88" s="149"/>
      <c r="F88" s="149"/>
      <c r="G88" s="149"/>
      <c r="H88" s="149"/>
      <c r="I88" s="149"/>
      <c r="J88" s="140"/>
      <c r="K88" s="137"/>
    </row>
    <row r="89" spans="1:11" ht="39" x14ac:dyDescent="0.25">
      <c r="A89" s="162"/>
      <c r="B89" s="10" t="s">
        <v>49</v>
      </c>
      <c r="C89" s="15" t="s">
        <v>13</v>
      </c>
      <c r="D89" s="15"/>
      <c r="E89" s="149"/>
      <c r="F89" s="149"/>
      <c r="G89" s="149"/>
      <c r="H89" s="149"/>
      <c r="I89" s="149"/>
      <c r="J89" s="140"/>
      <c r="K89" s="137"/>
    </row>
    <row r="90" spans="1:11" ht="39" x14ac:dyDescent="0.25">
      <c r="A90" s="162"/>
      <c r="B90" s="10" t="s">
        <v>50</v>
      </c>
      <c r="C90" s="15" t="s">
        <v>13</v>
      </c>
      <c r="D90" s="15"/>
      <c r="E90" s="149"/>
      <c r="F90" s="149"/>
      <c r="G90" s="149"/>
      <c r="H90" s="149"/>
      <c r="I90" s="149"/>
      <c r="J90" s="140"/>
      <c r="K90" s="137"/>
    </row>
    <row r="91" spans="1:11" ht="51.75" x14ac:dyDescent="0.25">
      <c r="A91" s="162"/>
      <c r="B91" s="10" t="s">
        <v>51</v>
      </c>
      <c r="C91" s="15" t="s">
        <v>13</v>
      </c>
      <c r="D91" s="15"/>
      <c r="E91" s="149"/>
      <c r="F91" s="149"/>
      <c r="G91" s="149"/>
      <c r="H91" s="149"/>
      <c r="I91" s="149"/>
      <c r="J91" s="140"/>
      <c r="K91" s="137"/>
    </row>
    <row r="92" spans="1:11" ht="103.5" thickBot="1" x14ac:dyDescent="0.3">
      <c r="A92" s="163"/>
      <c r="B92" s="43" t="s">
        <v>52</v>
      </c>
      <c r="C92" s="23" t="s">
        <v>13</v>
      </c>
      <c r="D92" s="23"/>
      <c r="E92" s="154"/>
      <c r="F92" s="154"/>
      <c r="G92" s="154"/>
      <c r="H92" s="154"/>
      <c r="I92" s="154"/>
      <c r="J92" s="144"/>
      <c r="K92" s="137"/>
    </row>
    <row r="93" spans="1:11" ht="64.5" x14ac:dyDescent="0.25">
      <c r="A93" s="161">
        <v>2.7</v>
      </c>
      <c r="B93" s="39" t="s">
        <v>53</v>
      </c>
      <c r="C93" s="19"/>
      <c r="D93" s="19" t="s">
        <v>13</v>
      </c>
      <c r="E93" s="164"/>
      <c r="F93" s="164"/>
      <c r="G93" s="164" t="s">
        <v>13</v>
      </c>
      <c r="H93" s="164"/>
      <c r="I93" s="164"/>
      <c r="J93" s="164"/>
      <c r="K93" s="137">
        <v>25</v>
      </c>
    </row>
    <row r="94" spans="1:11" ht="39" x14ac:dyDescent="0.25">
      <c r="A94" s="162"/>
      <c r="B94" s="40" t="s">
        <v>54</v>
      </c>
      <c r="C94" s="15"/>
      <c r="D94" s="15" t="s">
        <v>13</v>
      </c>
      <c r="E94" s="147"/>
      <c r="F94" s="147"/>
      <c r="G94" s="147"/>
      <c r="H94" s="147"/>
      <c r="I94" s="147"/>
      <c r="J94" s="147"/>
      <c r="K94" s="137"/>
    </row>
    <row r="95" spans="1:11" ht="39" x14ac:dyDescent="0.25">
      <c r="A95" s="162"/>
      <c r="B95" s="40" t="s">
        <v>55</v>
      </c>
      <c r="C95" s="15" t="s">
        <v>13</v>
      </c>
      <c r="D95" s="15"/>
      <c r="E95" s="147"/>
      <c r="F95" s="147"/>
      <c r="G95" s="147"/>
      <c r="H95" s="147"/>
      <c r="I95" s="147"/>
      <c r="J95" s="147"/>
      <c r="K95" s="137"/>
    </row>
    <row r="96" spans="1:11" ht="65.25" thickBot="1" x14ac:dyDescent="0.3">
      <c r="A96" s="163"/>
      <c r="B96" s="41" t="s">
        <v>56</v>
      </c>
      <c r="C96" s="23"/>
      <c r="D96" s="23" t="s">
        <v>13</v>
      </c>
      <c r="E96" s="165"/>
      <c r="F96" s="165"/>
      <c r="G96" s="165"/>
      <c r="H96" s="165"/>
      <c r="I96" s="165"/>
      <c r="J96" s="165"/>
      <c r="K96" s="137"/>
    </row>
    <row r="97" spans="1:11" ht="39" x14ac:dyDescent="0.25">
      <c r="A97" s="161">
        <v>2.8</v>
      </c>
      <c r="B97" s="39" t="s">
        <v>57</v>
      </c>
      <c r="C97" s="19" t="s">
        <v>13</v>
      </c>
      <c r="D97" s="19"/>
      <c r="E97" s="164"/>
      <c r="F97" s="164"/>
      <c r="G97" s="164"/>
      <c r="H97" s="164" t="s">
        <v>13</v>
      </c>
      <c r="I97" s="164"/>
      <c r="J97" s="164"/>
      <c r="K97" s="137">
        <v>66.66</v>
      </c>
    </row>
    <row r="98" spans="1:11" ht="64.5" x14ac:dyDescent="0.25">
      <c r="A98" s="162"/>
      <c r="B98" s="40" t="s">
        <v>65</v>
      </c>
      <c r="C98" s="15" t="s">
        <v>13</v>
      </c>
      <c r="D98" s="15"/>
      <c r="E98" s="147"/>
      <c r="F98" s="147"/>
      <c r="G98" s="147"/>
      <c r="H98" s="147"/>
      <c r="I98" s="147"/>
      <c r="J98" s="147"/>
      <c r="K98" s="137"/>
    </row>
    <row r="99" spans="1:11" ht="65.25" thickBot="1" x14ac:dyDescent="0.3">
      <c r="A99" s="163"/>
      <c r="B99" s="41" t="s">
        <v>59</v>
      </c>
      <c r="C99" s="23"/>
      <c r="D99" s="23" t="s">
        <v>13</v>
      </c>
      <c r="E99" s="165"/>
      <c r="F99" s="165"/>
      <c r="G99" s="165"/>
      <c r="H99" s="165"/>
      <c r="I99" s="165"/>
      <c r="J99" s="165"/>
      <c r="K99" s="137"/>
    </row>
    <row r="100" spans="1:11" ht="64.5" x14ac:dyDescent="0.25">
      <c r="A100" s="161">
        <v>2.9</v>
      </c>
      <c r="B100" s="39" t="s">
        <v>60</v>
      </c>
      <c r="C100" s="19"/>
      <c r="D100" s="19" t="s">
        <v>13</v>
      </c>
      <c r="E100" s="139"/>
      <c r="F100" s="139" t="s">
        <v>13</v>
      </c>
      <c r="G100" s="139"/>
      <c r="H100" s="139"/>
      <c r="I100" s="139"/>
      <c r="J100" s="139"/>
      <c r="K100" s="137">
        <v>0</v>
      </c>
    </row>
    <row r="101" spans="1:11" ht="51.75" x14ac:dyDescent="0.25">
      <c r="A101" s="162"/>
      <c r="B101" s="40" t="s">
        <v>61</v>
      </c>
      <c r="C101" s="15"/>
      <c r="D101" s="15" t="s">
        <v>13</v>
      </c>
      <c r="E101" s="140"/>
      <c r="F101" s="140"/>
      <c r="G101" s="140"/>
      <c r="H101" s="140"/>
      <c r="I101" s="140"/>
      <c r="J101" s="140"/>
      <c r="K101" s="137"/>
    </row>
    <row r="102" spans="1:11" ht="51.75" x14ac:dyDescent="0.25">
      <c r="A102" s="162"/>
      <c r="B102" s="40" t="s">
        <v>62</v>
      </c>
      <c r="C102" s="15"/>
      <c r="D102" s="15" t="s">
        <v>13</v>
      </c>
      <c r="E102" s="140"/>
      <c r="F102" s="140"/>
      <c r="G102" s="140"/>
      <c r="H102" s="140"/>
      <c r="I102" s="140"/>
      <c r="J102" s="140"/>
      <c r="K102" s="137"/>
    </row>
    <row r="103" spans="1:11" ht="78" thickBot="1" x14ac:dyDescent="0.3">
      <c r="A103" s="163"/>
      <c r="B103" s="41" t="s">
        <v>63</v>
      </c>
      <c r="C103" s="23"/>
      <c r="D103" s="23" t="s">
        <v>13</v>
      </c>
      <c r="E103" s="144"/>
      <c r="F103" s="144"/>
      <c r="G103" s="144"/>
      <c r="H103" s="144"/>
      <c r="I103" s="144"/>
      <c r="J103" s="144"/>
      <c r="K103" s="137"/>
    </row>
    <row r="104" spans="1:11" x14ac:dyDescent="0.25">
      <c r="A104" s="97"/>
      <c r="B104" s="98"/>
      <c r="C104" s="97"/>
      <c r="D104" s="97"/>
      <c r="E104" s="97"/>
      <c r="F104" s="97"/>
      <c r="G104" s="97"/>
      <c r="H104" s="97"/>
      <c r="I104" s="97"/>
      <c r="J104" s="97"/>
      <c r="K104" s="78"/>
    </row>
    <row r="105" spans="1:11" x14ac:dyDescent="0.25">
      <c r="A105" s="97"/>
      <c r="B105" s="98"/>
      <c r="C105" s="97"/>
      <c r="D105" s="97"/>
      <c r="E105" s="97"/>
      <c r="F105" s="97"/>
      <c r="G105" s="97"/>
      <c r="H105" s="97"/>
      <c r="I105" s="97" t="s">
        <v>158</v>
      </c>
      <c r="J105" s="97"/>
      <c r="K105" s="78"/>
    </row>
    <row r="106" spans="1:11" x14ac:dyDescent="0.25">
      <c r="B106" s="90" t="s">
        <v>123</v>
      </c>
    </row>
    <row r="108" spans="1:11" x14ac:dyDescent="0.25">
      <c r="A108" s="2" t="s">
        <v>111</v>
      </c>
      <c r="B108" s="69" t="s">
        <v>112</v>
      </c>
      <c r="C108" s="70" t="s">
        <v>104</v>
      </c>
      <c r="D108" s="2" t="s">
        <v>110</v>
      </c>
    </row>
    <row r="109" spans="1:11" x14ac:dyDescent="0.25">
      <c r="A109" s="33">
        <v>2.6</v>
      </c>
      <c r="B109" s="71" t="s">
        <v>105</v>
      </c>
      <c r="C109" s="72">
        <v>1</v>
      </c>
      <c r="D109" s="33">
        <v>3</v>
      </c>
    </row>
    <row r="110" spans="1:11" x14ac:dyDescent="0.25">
      <c r="A110" s="33">
        <v>2.6</v>
      </c>
      <c r="B110" s="71" t="s">
        <v>106</v>
      </c>
      <c r="C110" s="72">
        <v>1</v>
      </c>
      <c r="D110" s="33">
        <v>4</v>
      </c>
    </row>
    <row r="111" spans="1:11" ht="26.25" x14ac:dyDescent="0.25">
      <c r="A111" s="33">
        <v>2.6</v>
      </c>
      <c r="B111" s="71" t="s">
        <v>107</v>
      </c>
      <c r="C111" s="72">
        <v>1</v>
      </c>
      <c r="D111" s="33">
        <v>4</v>
      </c>
    </row>
    <row r="112" spans="1:11" x14ac:dyDescent="0.25">
      <c r="A112" s="33">
        <v>2.6</v>
      </c>
      <c r="B112" s="71" t="s">
        <v>108</v>
      </c>
      <c r="C112" s="72">
        <v>1</v>
      </c>
      <c r="D112" s="33">
        <v>3</v>
      </c>
    </row>
    <row r="113" spans="1:4" x14ac:dyDescent="0.25">
      <c r="A113" s="33">
        <v>2.6</v>
      </c>
      <c r="B113" s="71" t="s">
        <v>109</v>
      </c>
      <c r="C113" s="72">
        <v>1</v>
      </c>
      <c r="D113" s="33">
        <v>5</v>
      </c>
    </row>
    <row r="115" spans="1:4" x14ac:dyDescent="0.25">
      <c r="B115" s="91" t="s">
        <v>104</v>
      </c>
      <c r="C115" s="92">
        <f>SUM(C109:C113)/5</f>
        <v>1</v>
      </c>
    </row>
    <row r="116" spans="1:4" x14ac:dyDescent="0.25">
      <c r="B116" s="91" t="s">
        <v>113</v>
      </c>
      <c r="C116" s="93">
        <v>4</v>
      </c>
    </row>
    <row r="119" spans="1:4" x14ac:dyDescent="0.25">
      <c r="A119" s="2" t="s">
        <v>111</v>
      </c>
      <c r="B119" s="69" t="s">
        <v>112</v>
      </c>
      <c r="C119" s="70" t="s">
        <v>104</v>
      </c>
      <c r="D119" s="2" t="s">
        <v>110</v>
      </c>
    </row>
    <row r="120" spans="1:4" x14ac:dyDescent="0.25">
      <c r="A120" s="33">
        <v>2.7</v>
      </c>
      <c r="B120" s="71" t="s">
        <v>105</v>
      </c>
      <c r="C120" s="72">
        <v>0.25</v>
      </c>
      <c r="D120" s="33">
        <v>2</v>
      </c>
    </row>
    <row r="121" spans="1:4" x14ac:dyDescent="0.25">
      <c r="A121" s="33">
        <v>2.7</v>
      </c>
      <c r="B121" s="71" t="s">
        <v>106</v>
      </c>
      <c r="C121" s="72">
        <v>0.25</v>
      </c>
      <c r="D121" s="33">
        <v>1</v>
      </c>
    </row>
    <row r="122" spans="1:4" ht="26.25" x14ac:dyDescent="0.25">
      <c r="A122" s="33">
        <v>2.7</v>
      </c>
      <c r="B122" s="71" t="s">
        <v>107</v>
      </c>
      <c r="C122" s="72">
        <v>0.25</v>
      </c>
      <c r="D122" s="33">
        <v>1</v>
      </c>
    </row>
    <row r="123" spans="1:4" x14ac:dyDescent="0.25">
      <c r="A123" s="33">
        <v>2.7</v>
      </c>
      <c r="B123" s="71" t="s">
        <v>108</v>
      </c>
      <c r="C123" s="72">
        <v>0.25</v>
      </c>
      <c r="D123" s="33">
        <v>0</v>
      </c>
    </row>
    <row r="124" spans="1:4" x14ac:dyDescent="0.25">
      <c r="A124" s="33">
        <v>2.7</v>
      </c>
      <c r="B124" s="71" t="s">
        <v>109</v>
      </c>
      <c r="C124" s="72">
        <v>0.25</v>
      </c>
      <c r="D124" s="33">
        <v>2</v>
      </c>
    </row>
    <row r="126" spans="1:4" x14ac:dyDescent="0.25">
      <c r="B126" s="91" t="s">
        <v>104</v>
      </c>
      <c r="C126" s="92">
        <f>SUM(C120:C124)/5</f>
        <v>0.25</v>
      </c>
    </row>
    <row r="127" spans="1:4" x14ac:dyDescent="0.25">
      <c r="B127" s="91" t="s">
        <v>113</v>
      </c>
      <c r="C127" s="93">
        <v>1</v>
      </c>
    </row>
    <row r="130" spans="1:4" x14ac:dyDescent="0.25">
      <c r="A130" s="2" t="s">
        <v>111</v>
      </c>
      <c r="B130" s="69" t="s">
        <v>112</v>
      </c>
      <c r="C130" s="70" t="s">
        <v>104</v>
      </c>
      <c r="D130" s="2" t="s">
        <v>110</v>
      </c>
    </row>
    <row r="131" spans="1:4" x14ac:dyDescent="0.25">
      <c r="A131" s="33">
        <v>2.8</v>
      </c>
      <c r="B131" s="71" t="s">
        <v>105</v>
      </c>
      <c r="C131" s="72">
        <v>0.33329999999999999</v>
      </c>
      <c r="D131" s="33">
        <v>1</v>
      </c>
    </row>
    <row r="132" spans="1:4" x14ac:dyDescent="0.25">
      <c r="A132" s="33">
        <v>2.8</v>
      </c>
      <c r="B132" s="71" t="s">
        <v>106</v>
      </c>
      <c r="C132" s="72">
        <v>0.33329999999999999</v>
      </c>
      <c r="D132" s="33">
        <v>1</v>
      </c>
    </row>
    <row r="133" spans="1:4" ht="26.25" x14ac:dyDescent="0.25">
      <c r="A133" s="33">
        <v>2.8</v>
      </c>
      <c r="B133" s="71" t="s">
        <v>107</v>
      </c>
      <c r="C133" s="72">
        <v>0.33329999999999999</v>
      </c>
      <c r="D133" s="33">
        <v>1</v>
      </c>
    </row>
    <row r="134" spans="1:4" x14ac:dyDescent="0.25">
      <c r="A134" s="33">
        <v>2.8</v>
      </c>
      <c r="B134" s="71" t="s">
        <v>108</v>
      </c>
      <c r="C134" s="72">
        <v>0.33329999999999999</v>
      </c>
      <c r="D134" s="33">
        <v>0</v>
      </c>
    </row>
    <row r="135" spans="1:4" x14ac:dyDescent="0.25">
      <c r="A135" s="33">
        <v>2.8</v>
      </c>
      <c r="B135" s="71" t="s">
        <v>109</v>
      </c>
      <c r="C135" s="72">
        <v>0.66659999999999997</v>
      </c>
      <c r="D135" s="33">
        <v>3</v>
      </c>
    </row>
    <row r="137" spans="1:4" x14ac:dyDescent="0.25">
      <c r="B137" s="91" t="s">
        <v>104</v>
      </c>
      <c r="C137" s="92">
        <v>0.44</v>
      </c>
    </row>
    <row r="138" spans="1:4" x14ac:dyDescent="0.25">
      <c r="B138" s="91" t="s">
        <v>113</v>
      </c>
      <c r="C138" s="93">
        <v>1</v>
      </c>
    </row>
    <row r="141" spans="1:4" x14ac:dyDescent="0.25">
      <c r="A141" s="2" t="s">
        <v>111</v>
      </c>
      <c r="B141" s="69" t="s">
        <v>112</v>
      </c>
      <c r="C141" s="70" t="s">
        <v>104</v>
      </c>
      <c r="D141" s="2" t="s">
        <v>110</v>
      </c>
    </row>
    <row r="142" spans="1:4" x14ac:dyDescent="0.25">
      <c r="A142" s="33">
        <v>2.9</v>
      </c>
      <c r="B142" s="71" t="s">
        <v>105</v>
      </c>
      <c r="C142" s="72">
        <v>0</v>
      </c>
      <c r="D142" s="33">
        <v>1</v>
      </c>
    </row>
    <row r="143" spans="1:4" x14ac:dyDescent="0.25">
      <c r="A143" s="33">
        <v>2.9</v>
      </c>
      <c r="B143" s="71" t="s">
        <v>106</v>
      </c>
      <c r="C143" s="72">
        <v>0</v>
      </c>
      <c r="D143" s="33">
        <v>1</v>
      </c>
    </row>
    <row r="144" spans="1:4" ht="26.25" x14ac:dyDescent="0.25">
      <c r="A144" s="33">
        <v>2.9</v>
      </c>
      <c r="B144" s="71" t="s">
        <v>107</v>
      </c>
      <c r="C144" s="72">
        <v>0</v>
      </c>
      <c r="D144" s="33">
        <v>1</v>
      </c>
    </row>
    <row r="145" spans="1:4" x14ac:dyDescent="0.25">
      <c r="A145" s="33">
        <v>2.9</v>
      </c>
      <c r="B145" s="71" t="s">
        <v>108</v>
      </c>
      <c r="C145" s="72">
        <v>0</v>
      </c>
      <c r="D145" s="33">
        <v>0</v>
      </c>
    </row>
    <row r="146" spans="1:4" x14ac:dyDescent="0.25">
      <c r="A146" s="33">
        <v>2.9</v>
      </c>
      <c r="B146" s="71" t="s">
        <v>109</v>
      </c>
      <c r="C146" s="72">
        <v>0</v>
      </c>
      <c r="D146" s="33">
        <v>3</v>
      </c>
    </row>
    <row r="148" spans="1:4" x14ac:dyDescent="0.25">
      <c r="B148" s="91" t="s">
        <v>104</v>
      </c>
      <c r="C148" s="92">
        <f>SUM(C142:C146)/5</f>
        <v>0</v>
      </c>
    </row>
    <row r="149" spans="1:4" x14ac:dyDescent="0.25">
      <c r="B149" s="91" t="s">
        <v>113</v>
      </c>
      <c r="C149" s="93">
        <v>1</v>
      </c>
    </row>
    <row r="151" spans="1:4" x14ac:dyDescent="0.25">
      <c r="B151" s="94" t="s">
        <v>122</v>
      </c>
      <c r="C151" s="95">
        <v>0.42249999999999999</v>
      </c>
    </row>
    <row r="152" spans="1:4" x14ac:dyDescent="0.25">
      <c r="B152" s="96" t="s">
        <v>124</v>
      </c>
      <c r="C152" s="96">
        <v>1</v>
      </c>
    </row>
  </sheetData>
  <mergeCells count="168">
    <mergeCell ref="K97:K99"/>
    <mergeCell ref="K100:K103"/>
    <mergeCell ref="K51:K54"/>
    <mergeCell ref="K55:K57"/>
    <mergeCell ref="K58:K61"/>
    <mergeCell ref="K65:K71"/>
    <mergeCell ref="K72:K75"/>
    <mergeCell ref="K76:K78"/>
    <mergeCell ref="K79:K82"/>
    <mergeCell ref="K86:K92"/>
    <mergeCell ref="K93:K96"/>
    <mergeCell ref="K4:K10"/>
    <mergeCell ref="K11:K14"/>
    <mergeCell ref="K15:K17"/>
    <mergeCell ref="K18:K21"/>
    <mergeCell ref="K25:K30"/>
    <mergeCell ref="K31:K34"/>
    <mergeCell ref="K35:K37"/>
    <mergeCell ref="K38:K41"/>
    <mergeCell ref="K45:K50"/>
    <mergeCell ref="F11:F14"/>
    <mergeCell ref="G11:G14"/>
    <mergeCell ref="H11:H14"/>
    <mergeCell ref="I11:I14"/>
    <mergeCell ref="J11:J14"/>
    <mergeCell ref="A3:B3"/>
    <mergeCell ref="A4:A10"/>
    <mergeCell ref="E4:E10"/>
    <mergeCell ref="F4:F10"/>
    <mergeCell ref="G4:G10"/>
    <mergeCell ref="H4:H10"/>
    <mergeCell ref="A1:B1"/>
    <mergeCell ref="A24:B24"/>
    <mergeCell ref="A25:A30"/>
    <mergeCell ref="E25:E30"/>
    <mergeCell ref="F25:F30"/>
    <mergeCell ref="G25:G30"/>
    <mergeCell ref="J15:J17"/>
    <mergeCell ref="A18:A21"/>
    <mergeCell ref="E18:E21"/>
    <mergeCell ref="F18:F21"/>
    <mergeCell ref="G18:G21"/>
    <mergeCell ref="H18:H21"/>
    <mergeCell ref="I18:I21"/>
    <mergeCell ref="J18:J21"/>
    <mergeCell ref="A15:A17"/>
    <mergeCell ref="E15:E17"/>
    <mergeCell ref="F15:F17"/>
    <mergeCell ref="G15:G17"/>
    <mergeCell ref="H15:H17"/>
    <mergeCell ref="I15:I17"/>
    <mergeCell ref="I4:I10"/>
    <mergeCell ref="J4:J10"/>
    <mergeCell ref="A11:A14"/>
    <mergeCell ref="E11:E14"/>
    <mergeCell ref="H25:H30"/>
    <mergeCell ref="I25:I30"/>
    <mergeCell ref="J25:J30"/>
    <mergeCell ref="A31:A34"/>
    <mergeCell ref="E31:E34"/>
    <mergeCell ref="F31:F34"/>
    <mergeCell ref="G31:G34"/>
    <mergeCell ref="H31:H34"/>
    <mergeCell ref="I31:I34"/>
    <mergeCell ref="J31:J34"/>
    <mergeCell ref="A44:B44"/>
    <mergeCell ref="A45:A50"/>
    <mergeCell ref="E45:E50"/>
    <mergeCell ref="F45:F50"/>
    <mergeCell ref="G45:G50"/>
    <mergeCell ref="H45:H50"/>
    <mergeCell ref="J35:J37"/>
    <mergeCell ref="A38:A41"/>
    <mergeCell ref="E38:E41"/>
    <mergeCell ref="F38:F41"/>
    <mergeCell ref="G38:G41"/>
    <mergeCell ref="H38:H41"/>
    <mergeCell ref="I38:I41"/>
    <mergeCell ref="J38:J41"/>
    <mergeCell ref="A35:A37"/>
    <mergeCell ref="E35:E37"/>
    <mergeCell ref="F35:F37"/>
    <mergeCell ref="G35:G37"/>
    <mergeCell ref="H35:H37"/>
    <mergeCell ref="I35:I37"/>
    <mergeCell ref="I45:I50"/>
    <mergeCell ref="J45:J50"/>
    <mergeCell ref="A51:A54"/>
    <mergeCell ref="E51:E54"/>
    <mergeCell ref="F51:F54"/>
    <mergeCell ref="G51:G54"/>
    <mergeCell ref="H51:H54"/>
    <mergeCell ref="I51:I54"/>
    <mergeCell ref="J51:J54"/>
    <mergeCell ref="A85:B85"/>
    <mergeCell ref="A86:A92"/>
    <mergeCell ref="E86:E92"/>
    <mergeCell ref="F86:F92"/>
    <mergeCell ref="G86:G92"/>
    <mergeCell ref="H86:H92"/>
    <mergeCell ref="J55:J57"/>
    <mergeCell ref="A58:A61"/>
    <mergeCell ref="E58:E61"/>
    <mergeCell ref="F58:F61"/>
    <mergeCell ref="G58:G61"/>
    <mergeCell ref="H58:H61"/>
    <mergeCell ref="I58:I61"/>
    <mergeCell ref="J58:J61"/>
    <mergeCell ref="A55:A57"/>
    <mergeCell ref="E55:E57"/>
    <mergeCell ref="F55:F57"/>
    <mergeCell ref="G55:G57"/>
    <mergeCell ref="H55:H57"/>
    <mergeCell ref="I55:I57"/>
    <mergeCell ref="A83:B83"/>
    <mergeCell ref="J97:J99"/>
    <mergeCell ref="A100:A103"/>
    <mergeCell ref="E100:E103"/>
    <mergeCell ref="F100:F103"/>
    <mergeCell ref="G100:G103"/>
    <mergeCell ref="H100:H103"/>
    <mergeCell ref="I100:I103"/>
    <mergeCell ref="J100:J103"/>
    <mergeCell ref="A97:A99"/>
    <mergeCell ref="E97:E99"/>
    <mergeCell ref="F97:F99"/>
    <mergeCell ref="G97:G99"/>
    <mergeCell ref="H97:H99"/>
    <mergeCell ref="I97:I99"/>
    <mergeCell ref="I86:I92"/>
    <mergeCell ref="J86:J92"/>
    <mergeCell ref="A93:A96"/>
    <mergeCell ref="E93:E96"/>
    <mergeCell ref="F93:F96"/>
    <mergeCell ref="G93:G96"/>
    <mergeCell ref="H93:H96"/>
    <mergeCell ref="I93:I96"/>
    <mergeCell ref="J93:J96"/>
    <mergeCell ref="A62:G62"/>
    <mergeCell ref="A64:B64"/>
    <mergeCell ref="A65:A71"/>
    <mergeCell ref="E65:E71"/>
    <mergeCell ref="F65:F71"/>
    <mergeCell ref="G65:G71"/>
    <mergeCell ref="H65:H71"/>
    <mergeCell ref="I65:I71"/>
    <mergeCell ref="J65:J71"/>
    <mergeCell ref="A72:A75"/>
    <mergeCell ref="E72:E75"/>
    <mergeCell ref="F72:F75"/>
    <mergeCell ref="G72:G75"/>
    <mergeCell ref="H72:H75"/>
    <mergeCell ref="I72:I75"/>
    <mergeCell ref="J72:J75"/>
    <mergeCell ref="A76:A78"/>
    <mergeCell ref="E76:E78"/>
    <mergeCell ref="F76:F78"/>
    <mergeCell ref="G76:G78"/>
    <mergeCell ref="H76:H78"/>
    <mergeCell ref="I76:I78"/>
    <mergeCell ref="J76:J78"/>
    <mergeCell ref="A79:A82"/>
    <mergeCell ref="E79:E82"/>
    <mergeCell ref="F79:F82"/>
    <mergeCell ref="G79:G82"/>
    <mergeCell ref="H79:H82"/>
    <mergeCell ref="I79:I82"/>
    <mergeCell ref="J79:J8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1"/>
  <sheetViews>
    <sheetView zoomScaleNormal="100" workbookViewId="0">
      <selection activeCell="B5" sqref="B5"/>
    </sheetView>
  </sheetViews>
  <sheetFormatPr baseColWidth="10" defaultRowHeight="15" x14ac:dyDescent="0.25"/>
  <cols>
    <col min="2" max="2" width="45.7109375" customWidth="1"/>
  </cols>
  <sheetData>
    <row r="1" spans="1:11" s="65" customFormat="1" x14ac:dyDescent="0.25">
      <c r="A1" s="66" t="s">
        <v>68</v>
      </c>
    </row>
    <row r="2" spans="1:11" ht="30" x14ac:dyDescent="0.25">
      <c r="A2" s="1" t="s">
        <v>1</v>
      </c>
      <c r="B2" s="2" t="s">
        <v>2</v>
      </c>
      <c r="C2" s="1" t="s">
        <v>3</v>
      </c>
      <c r="D2" s="1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5" t="s">
        <v>10</v>
      </c>
      <c r="K2" t="s">
        <v>104</v>
      </c>
    </row>
    <row r="3" spans="1:11" ht="15.75" thickBot="1" x14ac:dyDescent="0.3">
      <c r="A3" s="166" t="s">
        <v>69</v>
      </c>
      <c r="B3" s="166"/>
      <c r="C3" s="46"/>
      <c r="D3" s="46"/>
      <c r="E3" s="46"/>
      <c r="F3" s="46"/>
      <c r="G3" s="46"/>
      <c r="H3" s="46"/>
      <c r="I3" s="46"/>
      <c r="J3" s="46"/>
    </row>
    <row r="4" spans="1:11" ht="81" customHeight="1" x14ac:dyDescent="0.25">
      <c r="A4" s="168">
        <v>3.1</v>
      </c>
      <c r="B4" s="6" t="s">
        <v>70</v>
      </c>
      <c r="C4" s="24" t="s">
        <v>13</v>
      </c>
      <c r="D4" s="24"/>
      <c r="E4" s="153"/>
      <c r="F4" s="153"/>
      <c r="G4" s="153"/>
      <c r="H4" s="139" t="s">
        <v>13</v>
      </c>
      <c r="I4" s="153"/>
      <c r="J4" s="153"/>
      <c r="K4" s="137">
        <v>100</v>
      </c>
    </row>
    <row r="5" spans="1:11" ht="76.5" customHeight="1" x14ac:dyDescent="0.25">
      <c r="A5" s="169"/>
      <c r="B5" s="10" t="s">
        <v>71</v>
      </c>
      <c r="C5" s="25" t="s">
        <v>13</v>
      </c>
      <c r="D5" s="25"/>
      <c r="E5" s="149"/>
      <c r="F5" s="149"/>
      <c r="G5" s="149"/>
      <c r="H5" s="140"/>
      <c r="I5" s="149"/>
      <c r="J5" s="149"/>
      <c r="K5" s="137"/>
    </row>
    <row r="6" spans="1:11" ht="64.5" customHeight="1" x14ac:dyDescent="0.25">
      <c r="A6" s="169"/>
      <c r="B6" s="10" t="s">
        <v>72</v>
      </c>
      <c r="C6" s="25" t="s">
        <v>13</v>
      </c>
      <c r="D6" s="25"/>
      <c r="E6" s="149"/>
      <c r="F6" s="149"/>
      <c r="G6" s="149"/>
      <c r="H6" s="140"/>
      <c r="I6" s="149"/>
      <c r="J6" s="149"/>
      <c r="K6" s="137"/>
    </row>
    <row r="7" spans="1:11" ht="63" customHeight="1" x14ac:dyDescent="0.25">
      <c r="A7" s="169"/>
      <c r="B7" s="10" t="s">
        <v>73</v>
      </c>
      <c r="C7" s="25" t="s">
        <v>13</v>
      </c>
      <c r="D7" s="25"/>
      <c r="E7" s="149"/>
      <c r="F7" s="149"/>
      <c r="G7" s="149"/>
      <c r="H7" s="140"/>
      <c r="I7" s="149"/>
      <c r="J7" s="149"/>
      <c r="K7" s="137"/>
    </row>
    <row r="8" spans="1:11" ht="57.75" customHeight="1" x14ac:dyDescent="0.25">
      <c r="A8" s="169"/>
      <c r="B8" s="10" t="s">
        <v>74</v>
      </c>
      <c r="C8" s="25" t="s">
        <v>13</v>
      </c>
      <c r="D8" s="25"/>
      <c r="E8" s="149"/>
      <c r="F8" s="149"/>
      <c r="G8" s="149"/>
      <c r="H8" s="140"/>
      <c r="I8" s="149"/>
      <c r="J8" s="149"/>
      <c r="K8" s="137"/>
    </row>
    <row r="9" spans="1:11" ht="75" customHeight="1" x14ac:dyDescent="0.25">
      <c r="A9" s="169"/>
      <c r="B9" s="10" t="s">
        <v>75</v>
      </c>
      <c r="C9" s="25" t="s">
        <v>13</v>
      </c>
      <c r="D9" s="25"/>
      <c r="E9" s="149"/>
      <c r="F9" s="149"/>
      <c r="G9" s="149"/>
      <c r="H9" s="140"/>
      <c r="I9" s="149"/>
      <c r="J9" s="149"/>
      <c r="K9" s="137"/>
    </row>
    <row r="10" spans="1:11" ht="72" customHeight="1" thickBot="1" x14ac:dyDescent="0.3">
      <c r="A10" s="170"/>
      <c r="B10" s="43" t="s">
        <v>76</v>
      </c>
      <c r="C10" s="26" t="s">
        <v>13</v>
      </c>
      <c r="D10" s="26"/>
      <c r="E10" s="154"/>
      <c r="F10" s="154"/>
      <c r="G10" s="154"/>
      <c r="H10" s="144"/>
      <c r="I10" s="154"/>
      <c r="J10" s="154"/>
      <c r="K10" s="137"/>
    </row>
    <row r="11" spans="1:11" ht="54.75" customHeight="1" x14ac:dyDescent="0.25">
      <c r="A11" s="161">
        <v>3.11</v>
      </c>
      <c r="B11" s="39" t="s">
        <v>77</v>
      </c>
      <c r="C11" s="24" t="s">
        <v>13</v>
      </c>
      <c r="D11" s="24"/>
      <c r="E11" s="153"/>
      <c r="F11" s="153"/>
      <c r="G11" s="153"/>
      <c r="H11" s="139" t="s">
        <v>13</v>
      </c>
      <c r="I11" s="153"/>
      <c r="J11" s="153"/>
      <c r="K11" s="137">
        <v>100</v>
      </c>
    </row>
    <row r="12" spans="1:11" ht="45.75" customHeight="1" x14ac:dyDescent="0.25">
      <c r="A12" s="162"/>
      <c r="B12" s="47" t="s">
        <v>78</v>
      </c>
      <c r="C12" s="25" t="s">
        <v>13</v>
      </c>
      <c r="D12" s="25"/>
      <c r="E12" s="149"/>
      <c r="F12" s="149"/>
      <c r="G12" s="149"/>
      <c r="H12" s="140"/>
      <c r="I12" s="149"/>
      <c r="J12" s="149"/>
      <c r="K12" s="137"/>
    </row>
    <row r="13" spans="1:11" ht="87.75" customHeight="1" thickBot="1" x14ac:dyDescent="0.3">
      <c r="A13" s="163"/>
      <c r="B13" s="41" t="s">
        <v>79</v>
      </c>
      <c r="C13" s="26" t="s">
        <v>13</v>
      </c>
      <c r="D13" s="26"/>
      <c r="E13" s="154"/>
      <c r="F13" s="154"/>
      <c r="G13" s="154"/>
      <c r="H13" s="144"/>
      <c r="I13" s="154"/>
      <c r="J13" s="154"/>
      <c r="K13" s="137"/>
    </row>
    <row r="14" spans="1:11" ht="62.25" customHeight="1" x14ac:dyDescent="0.25">
      <c r="A14" s="161">
        <v>3.12</v>
      </c>
      <c r="B14" s="39" t="s">
        <v>80</v>
      </c>
      <c r="C14" s="19" t="s">
        <v>13</v>
      </c>
      <c r="D14" s="32"/>
      <c r="E14" s="153"/>
      <c r="F14" s="153"/>
      <c r="G14" s="139" t="s">
        <v>13</v>
      </c>
      <c r="H14" s="139"/>
      <c r="I14" s="153"/>
      <c r="J14" s="153"/>
      <c r="K14" s="137">
        <v>100</v>
      </c>
    </row>
    <row r="15" spans="1:11" ht="104.25" customHeight="1" thickBot="1" x14ac:dyDescent="0.3">
      <c r="A15" s="163"/>
      <c r="B15" s="41" t="s">
        <v>81</v>
      </c>
      <c r="C15" s="23" t="s">
        <v>13</v>
      </c>
      <c r="D15" s="38"/>
      <c r="E15" s="154"/>
      <c r="F15" s="154"/>
      <c r="G15" s="144"/>
      <c r="H15" s="144"/>
      <c r="I15" s="154"/>
      <c r="J15" s="154"/>
      <c r="K15" s="137"/>
    </row>
    <row r="16" spans="1:11" s="65" customFormat="1" x14ac:dyDescent="0.25">
      <c r="A16" s="66" t="s">
        <v>66</v>
      </c>
      <c r="B16" s="67"/>
      <c r="K16" s="109"/>
    </row>
    <row r="17" spans="1:11" ht="30" x14ac:dyDescent="0.25">
      <c r="A17" s="1" t="s">
        <v>1</v>
      </c>
      <c r="B17" s="2" t="s">
        <v>2</v>
      </c>
      <c r="C17" s="1" t="s">
        <v>3</v>
      </c>
      <c r="D17" s="1" t="s">
        <v>4</v>
      </c>
      <c r="E17" s="3" t="s">
        <v>5</v>
      </c>
      <c r="F17" s="3" t="s">
        <v>6</v>
      </c>
      <c r="G17" s="3" t="s">
        <v>7</v>
      </c>
      <c r="H17" s="4" t="s">
        <v>8</v>
      </c>
      <c r="I17" s="4" t="s">
        <v>9</v>
      </c>
      <c r="J17" s="5" t="s">
        <v>10</v>
      </c>
      <c r="K17" s="110" t="s">
        <v>104</v>
      </c>
    </row>
    <row r="18" spans="1:11" ht="15.75" thickBot="1" x14ac:dyDescent="0.3">
      <c r="A18" s="166" t="s">
        <v>69</v>
      </c>
      <c r="B18" s="166"/>
      <c r="C18" s="46"/>
      <c r="D18" s="46"/>
      <c r="E18" s="46"/>
      <c r="F18" s="46"/>
      <c r="G18" s="46"/>
      <c r="H18" s="46"/>
      <c r="I18" s="46"/>
      <c r="J18" s="46"/>
      <c r="K18" s="110"/>
    </row>
    <row r="19" spans="1:11" ht="77.25" x14ac:dyDescent="0.25">
      <c r="A19" s="168">
        <v>3.1</v>
      </c>
      <c r="B19" s="6" t="s">
        <v>70</v>
      </c>
      <c r="C19" s="19" t="s">
        <v>13</v>
      </c>
      <c r="D19" s="19"/>
      <c r="E19" s="139"/>
      <c r="F19" s="139"/>
      <c r="G19" s="139"/>
      <c r="H19" s="139"/>
      <c r="I19" s="139" t="s">
        <v>13</v>
      </c>
      <c r="J19" s="139"/>
      <c r="K19" s="137">
        <v>100</v>
      </c>
    </row>
    <row r="20" spans="1:11" ht="77.25" x14ac:dyDescent="0.25">
      <c r="A20" s="169"/>
      <c r="B20" s="10" t="s">
        <v>71</v>
      </c>
      <c r="C20" s="15" t="s">
        <v>13</v>
      </c>
      <c r="D20" s="15"/>
      <c r="E20" s="140"/>
      <c r="F20" s="140"/>
      <c r="G20" s="140"/>
      <c r="H20" s="140"/>
      <c r="I20" s="140"/>
      <c r="J20" s="140"/>
      <c r="K20" s="137"/>
    </row>
    <row r="21" spans="1:11" ht="51.75" x14ac:dyDescent="0.25">
      <c r="A21" s="169"/>
      <c r="B21" s="10" t="s">
        <v>72</v>
      </c>
      <c r="C21" s="15" t="s">
        <v>13</v>
      </c>
      <c r="D21" s="15"/>
      <c r="E21" s="140"/>
      <c r="F21" s="140"/>
      <c r="G21" s="140"/>
      <c r="H21" s="140"/>
      <c r="I21" s="140"/>
      <c r="J21" s="140"/>
      <c r="K21" s="137"/>
    </row>
    <row r="22" spans="1:11" ht="51.75" x14ac:dyDescent="0.25">
      <c r="A22" s="169"/>
      <c r="B22" s="10" t="s">
        <v>73</v>
      </c>
      <c r="C22" s="15" t="s">
        <v>13</v>
      </c>
      <c r="D22" s="15"/>
      <c r="E22" s="140"/>
      <c r="F22" s="140"/>
      <c r="G22" s="140"/>
      <c r="H22" s="140"/>
      <c r="I22" s="140"/>
      <c r="J22" s="140"/>
      <c r="K22" s="137"/>
    </row>
    <row r="23" spans="1:11" ht="51.75" x14ac:dyDescent="0.25">
      <c r="A23" s="169"/>
      <c r="B23" s="10" t="s">
        <v>74</v>
      </c>
      <c r="C23" s="15" t="s">
        <v>13</v>
      </c>
      <c r="D23" s="15"/>
      <c r="E23" s="140"/>
      <c r="F23" s="140"/>
      <c r="G23" s="140"/>
      <c r="H23" s="140"/>
      <c r="I23" s="140"/>
      <c r="J23" s="140"/>
      <c r="K23" s="137"/>
    </row>
    <row r="24" spans="1:11" ht="64.5" x14ac:dyDescent="0.25">
      <c r="A24" s="169"/>
      <c r="B24" s="10" t="s">
        <v>75</v>
      </c>
      <c r="C24" s="15" t="s">
        <v>13</v>
      </c>
      <c r="D24" s="15"/>
      <c r="E24" s="140"/>
      <c r="F24" s="140"/>
      <c r="G24" s="140"/>
      <c r="H24" s="140"/>
      <c r="I24" s="140"/>
      <c r="J24" s="140"/>
      <c r="K24" s="137"/>
    </row>
    <row r="25" spans="1:11" ht="65.25" thickBot="1" x14ac:dyDescent="0.3">
      <c r="A25" s="170"/>
      <c r="B25" s="43" t="s">
        <v>76</v>
      </c>
      <c r="C25" s="23" t="s">
        <v>13</v>
      </c>
      <c r="D25" s="23"/>
      <c r="E25" s="144"/>
      <c r="F25" s="144"/>
      <c r="G25" s="144"/>
      <c r="H25" s="144"/>
      <c r="I25" s="144"/>
      <c r="J25" s="144"/>
      <c r="K25" s="137"/>
    </row>
    <row r="26" spans="1:11" ht="51.75" x14ac:dyDescent="0.25">
      <c r="A26" s="161">
        <v>3.11</v>
      </c>
      <c r="B26" s="39" t="s">
        <v>77</v>
      </c>
      <c r="C26" s="19" t="s">
        <v>13</v>
      </c>
      <c r="D26" s="19"/>
      <c r="E26" s="139"/>
      <c r="F26" s="139"/>
      <c r="G26" s="139"/>
      <c r="H26" s="139"/>
      <c r="I26" s="139" t="s">
        <v>13</v>
      </c>
      <c r="J26" s="139"/>
      <c r="K26" s="137">
        <v>100</v>
      </c>
    </row>
    <row r="27" spans="1:11" ht="39" x14ac:dyDescent="0.25">
      <c r="A27" s="162"/>
      <c r="B27" s="40" t="s">
        <v>78</v>
      </c>
      <c r="C27" s="15" t="s">
        <v>13</v>
      </c>
      <c r="D27" s="15"/>
      <c r="E27" s="140"/>
      <c r="F27" s="140"/>
      <c r="G27" s="140"/>
      <c r="H27" s="140"/>
      <c r="I27" s="140"/>
      <c r="J27" s="140"/>
      <c r="K27" s="137"/>
    </row>
    <row r="28" spans="1:11" ht="78" thickBot="1" x14ac:dyDescent="0.3">
      <c r="A28" s="163"/>
      <c r="B28" s="41" t="s">
        <v>79</v>
      </c>
      <c r="C28" s="23" t="s">
        <v>13</v>
      </c>
      <c r="D28" s="23"/>
      <c r="E28" s="144"/>
      <c r="F28" s="144"/>
      <c r="G28" s="144"/>
      <c r="H28" s="144"/>
      <c r="I28" s="144"/>
      <c r="J28" s="144"/>
      <c r="K28" s="137"/>
    </row>
    <row r="29" spans="1:11" ht="51.75" x14ac:dyDescent="0.25">
      <c r="A29" s="161">
        <v>3.12</v>
      </c>
      <c r="B29" s="39" t="s">
        <v>80</v>
      </c>
      <c r="C29" s="19" t="s">
        <v>13</v>
      </c>
      <c r="D29" s="19"/>
      <c r="E29" s="139"/>
      <c r="F29" s="139"/>
      <c r="G29" s="139"/>
      <c r="H29" s="139"/>
      <c r="I29" s="139" t="s">
        <v>13</v>
      </c>
      <c r="J29" s="139"/>
      <c r="K29" s="137">
        <v>100</v>
      </c>
    </row>
    <row r="30" spans="1:11" ht="103.5" thickBot="1" x14ac:dyDescent="0.3">
      <c r="A30" s="163"/>
      <c r="B30" s="41" t="s">
        <v>81</v>
      </c>
      <c r="C30" s="23" t="s">
        <v>13</v>
      </c>
      <c r="D30" s="23"/>
      <c r="E30" s="144"/>
      <c r="F30" s="144"/>
      <c r="G30" s="144"/>
      <c r="H30" s="144"/>
      <c r="I30" s="144"/>
      <c r="J30" s="144"/>
      <c r="K30" s="137"/>
    </row>
    <row r="31" spans="1:11" s="65" customFormat="1" x14ac:dyDescent="0.25">
      <c r="A31" s="66" t="s">
        <v>38</v>
      </c>
      <c r="B31" s="67"/>
      <c r="K31" s="109"/>
    </row>
    <row r="32" spans="1:11" ht="30" x14ac:dyDescent="0.25">
      <c r="A32" s="1" t="s">
        <v>1</v>
      </c>
      <c r="B32" s="2" t="s">
        <v>2</v>
      </c>
      <c r="C32" s="1" t="s">
        <v>3</v>
      </c>
      <c r="D32" s="1" t="s">
        <v>4</v>
      </c>
      <c r="E32" s="3" t="s">
        <v>5</v>
      </c>
      <c r="F32" s="3" t="s">
        <v>6</v>
      </c>
      <c r="G32" s="3" t="s">
        <v>7</v>
      </c>
      <c r="H32" s="4" t="s">
        <v>8</v>
      </c>
      <c r="I32" s="4" t="s">
        <v>9</v>
      </c>
      <c r="J32" s="5" t="s">
        <v>10</v>
      </c>
      <c r="K32" s="110" t="s">
        <v>104</v>
      </c>
    </row>
    <row r="33" spans="1:11" ht="15.75" thickBot="1" x14ac:dyDescent="0.3">
      <c r="A33" s="166" t="s">
        <v>69</v>
      </c>
      <c r="B33" s="166"/>
      <c r="C33" s="45"/>
      <c r="D33" s="45"/>
      <c r="E33" s="45"/>
      <c r="F33" s="45"/>
      <c r="G33" s="45"/>
      <c r="H33" s="45"/>
      <c r="I33" s="45"/>
      <c r="J33" s="45"/>
      <c r="K33" s="110"/>
    </row>
    <row r="34" spans="1:11" ht="77.25" x14ac:dyDescent="0.25">
      <c r="A34" s="168">
        <v>3.1</v>
      </c>
      <c r="B34" s="6" t="s">
        <v>70</v>
      </c>
      <c r="C34" s="19" t="s">
        <v>13</v>
      </c>
      <c r="D34" s="19"/>
      <c r="E34" s="139"/>
      <c r="F34" s="139"/>
      <c r="G34" s="139"/>
      <c r="H34" s="139"/>
      <c r="I34" s="139" t="s">
        <v>13</v>
      </c>
      <c r="J34" s="139"/>
      <c r="K34" s="137">
        <v>100</v>
      </c>
    </row>
    <row r="35" spans="1:11" ht="77.25" x14ac:dyDescent="0.25">
      <c r="A35" s="169"/>
      <c r="B35" s="10" t="s">
        <v>71</v>
      </c>
      <c r="C35" s="15" t="s">
        <v>13</v>
      </c>
      <c r="D35" s="15"/>
      <c r="E35" s="140"/>
      <c r="F35" s="140"/>
      <c r="G35" s="140"/>
      <c r="H35" s="140"/>
      <c r="I35" s="140"/>
      <c r="J35" s="140"/>
      <c r="K35" s="137"/>
    </row>
    <row r="36" spans="1:11" ht="51.75" x14ac:dyDescent="0.25">
      <c r="A36" s="169"/>
      <c r="B36" s="10" t="s">
        <v>72</v>
      </c>
      <c r="C36" s="15" t="s">
        <v>13</v>
      </c>
      <c r="D36" s="15"/>
      <c r="E36" s="140"/>
      <c r="F36" s="140"/>
      <c r="G36" s="140"/>
      <c r="H36" s="140"/>
      <c r="I36" s="140"/>
      <c r="J36" s="140"/>
      <c r="K36" s="137"/>
    </row>
    <row r="37" spans="1:11" ht="51.75" x14ac:dyDescent="0.25">
      <c r="A37" s="169"/>
      <c r="B37" s="10" t="s">
        <v>73</v>
      </c>
      <c r="C37" s="15" t="s">
        <v>13</v>
      </c>
      <c r="D37" s="15"/>
      <c r="E37" s="140"/>
      <c r="F37" s="140"/>
      <c r="G37" s="140"/>
      <c r="H37" s="140"/>
      <c r="I37" s="140"/>
      <c r="J37" s="140"/>
      <c r="K37" s="137"/>
    </row>
    <row r="38" spans="1:11" ht="51.75" x14ac:dyDescent="0.25">
      <c r="A38" s="169"/>
      <c r="B38" s="10" t="s">
        <v>74</v>
      </c>
      <c r="C38" s="15" t="s">
        <v>13</v>
      </c>
      <c r="D38" s="15"/>
      <c r="E38" s="140"/>
      <c r="F38" s="140"/>
      <c r="G38" s="140"/>
      <c r="H38" s="140"/>
      <c r="I38" s="140"/>
      <c r="J38" s="140"/>
      <c r="K38" s="137"/>
    </row>
    <row r="39" spans="1:11" ht="64.5" x14ac:dyDescent="0.25">
      <c r="A39" s="169"/>
      <c r="B39" s="10" t="s">
        <v>75</v>
      </c>
      <c r="C39" s="15" t="s">
        <v>13</v>
      </c>
      <c r="D39" s="15"/>
      <c r="E39" s="140"/>
      <c r="F39" s="140"/>
      <c r="G39" s="140"/>
      <c r="H39" s="140"/>
      <c r="I39" s="140"/>
      <c r="J39" s="140"/>
      <c r="K39" s="137"/>
    </row>
    <row r="40" spans="1:11" ht="65.25" thickBot="1" x14ac:dyDescent="0.3">
      <c r="A40" s="170"/>
      <c r="B40" s="43" t="s">
        <v>76</v>
      </c>
      <c r="C40" s="23" t="s">
        <v>13</v>
      </c>
      <c r="D40" s="23"/>
      <c r="E40" s="144"/>
      <c r="F40" s="144"/>
      <c r="G40" s="144"/>
      <c r="H40" s="144"/>
      <c r="I40" s="144"/>
      <c r="J40" s="144"/>
      <c r="K40" s="137"/>
    </row>
    <row r="41" spans="1:11" ht="51.75" x14ac:dyDescent="0.25">
      <c r="A41" s="161">
        <v>3.11</v>
      </c>
      <c r="B41" s="39" t="s">
        <v>77</v>
      </c>
      <c r="C41" s="19" t="s">
        <v>13</v>
      </c>
      <c r="D41" s="19"/>
      <c r="E41" s="139"/>
      <c r="F41" s="139"/>
      <c r="G41" s="139"/>
      <c r="H41" s="139"/>
      <c r="I41" s="139" t="s">
        <v>13</v>
      </c>
      <c r="J41" s="139"/>
      <c r="K41" s="137">
        <v>100</v>
      </c>
    </row>
    <row r="42" spans="1:11" ht="39" x14ac:dyDescent="0.25">
      <c r="A42" s="162"/>
      <c r="B42" s="40" t="s">
        <v>78</v>
      </c>
      <c r="C42" s="15" t="s">
        <v>13</v>
      </c>
      <c r="D42" s="15"/>
      <c r="E42" s="140"/>
      <c r="F42" s="140"/>
      <c r="G42" s="140"/>
      <c r="H42" s="140"/>
      <c r="I42" s="140"/>
      <c r="J42" s="140"/>
      <c r="K42" s="137"/>
    </row>
    <row r="43" spans="1:11" ht="78" thickBot="1" x14ac:dyDescent="0.3">
      <c r="A43" s="163"/>
      <c r="B43" s="41" t="s">
        <v>79</v>
      </c>
      <c r="C43" s="23" t="s">
        <v>13</v>
      </c>
      <c r="D43" s="23"/>
      <c r="E43" s="144"/>
      <c r="F43" s="144"/>
      <c r="G43" s="144"/>
      <c r="H43" s="144"/>
      <c r="I43" s="144"/>
      <c r="J43" s="144"/>
      <c r="K43" s="137"/>
    </row>
    <row r="44" spans="1:11" ht="51.75" x14ac:dyDescent="0.25">
      <c r="A44" s="161">
        <v>3.12</v>
      </c>
      <c r="B44" s="39" t="s">
        <v>80</v>
      </c>
      <c r="C44" s="19" t="s">
        <v>13</v>
      </c>
      <c r="D44" s="19"/>
      <c r="E44" s="139"/>
      <c r="F44" s="139"/>
      <c r="G44" s="139"/>
      <c r="H44" s="139"/>
      <c r="I44" s="139" t="s">
        <v>13</v>
      </c>
      <c r="J44" s="139"/>
      <c r="K44" s="137">
        <v>100</v>
      </c>
    </row>
    <row r="45" spans="1:11" ht="103.5" thickBot="1" x14ac:dyDescent="0.3">
      <c r="A45" s="163"/>
      <c r="B45" s="41" t="s">
        <v>81</v>
      </c>
      <c r="C45" s="23" t="s">
        <v>13</v>
      </c>
      <c r="D45" s="23"/>
      <c r="E45" s="144"/>
      <c r="F45" s="144"/>
      <c r="G45" s="144"/>
      <c r="H45" s="144"/>
      <c r="I45" s="144"/>
      <c r="J45" s="144"/>
      <c r="K45" s="137"/>
    </row>
    <row r="46" spans="1:11" s="65" customFormat="1" x14ac:dyDescent="0.25">
      <c r="A46" s="112" t="s">
        <v>40</v>
      </c>
      <c r="B46" s="112"/>
      <c r="C46" s="112"/>
      <c r="D46" s="112"/>
      <c r="E46" s="112"/>
      <c r="F46" s="112"/>
      <c r="G46" s="112"/>
      <c r="H46" s="112"/>
      <c r="K46" s="109"/>
    </row>
    <row r="47" spans="1:11" ht="30" x14ac:dyDescent="0.25">
      <c r="A47" s="1" t="s">
        <v>1</v>
      </c>
      <c r="B47" s="2" t="s">
        <v>2</v>
      </c>
      <c r="C47" s="1" t="s">
        <v>3</v>
      </c>
      <c r="D47" s="1" t="s">
        <v>4</v>
      </c>
      <c r="E47" s="3" t="s">
        <v>5</v>
      </c>
      <c r="F47" s="3" t="s">
        <v>6</v>
      </c>
      <c r="G47" s="3" t="s">
        <v>7</v>
      </c>
      <c r="H47" s="5" t="s">
        <v>8</v>
      </c>
      <c r="I47" s="4" t="s">
        <v>9</v>
      </c>
      <c r="J47" s="4" t="s">
        <v>10</v>
      </c>
      <c r="K47" s="110" t="s">
        <v>104</v>
      </c>
    </row>
    <row r="48" spans="1:11" ht="15.75" thickBot="1" x14ac:dyDescent="0.3">
      <c r="A48" s="166" t="s">
        <v>69</v>
      </c>
      <c r="B48" s="166"/>
      <c r="C48" s="46"/>
      <c r="D48" s="46"/>
      <c r="E48" s="46"/>
      <c r="F48" s="46"/>
      <c r="G48" s="46"/>
      <c r="H48" s="46"/>
      <c r="I48" s="46"/>
      <c r="J48" s="46"/>
      <c r="K48" s="110"/>
    </row>
    <row r="49" spans="1:11" ht="77.25" x14ac:dyDescent="0.25">
      <c r="A49" s="168">
        <v>3.1</v>
      </c>
      <c r="B49" s="6" t="s">
        <v>70</v>
      </c>
      <c r="C49" s="19" t="s">
        <v>41</v>
      </c>
      <c r="D49" s="19"/>
      <c r="E49" s="139"/>
      <c r="F49" s="139"/>
      <c r="G49" s="139"/>
      <c r="H49" s="139"/>
      <c r="I49" s="139" t="s">
        <v>41</v>
      </c>
      <c r="J49" s="153"/>
      <c r="K49" s="137">
        <v>100</v>
      </c>
    </row>
    <row r="50" spans="1:11" ht="77.25" x14ac:dyDescent="0.25">
      <c r="A50" s="169"/>
      <c r="B50" s="10" t="s">
        <v>71</v>
      </c>
      <c r="C50" s="15" t="s">
        <v>41</v>
      </c>
      <c r="D50" s="15"/>
      <c r="E50" s="140"/>
      <c r="F50" s="140"/>
      <c r="G50" s="140"/>
      <c r="H50" s="140"/>
      <c r="I50" s="140"/>
      <c r="J50" s="149"/>
      <c r="K50" s="137"/>
    </row>
    <row r="51" spans="1:11" ht="51.75" x14ac:dyDescent="0.25">
      <c r="A51" s="169"/>
      <c r="B51" s="10" t="s">
        <v>72</v>
      </c>
      <c r="C51" s="15" t="s">
        <v>41</v>
      </c>
      <c r="D51" s="15"/>
      <c r="E51" s="140"/>
      <c r="F51" s="140"/>
      <c r="G51" s="140"/>
      <c r="H51" s="140"/>
      <c r="I51" s="140"/>
      <c r="J51" s="149"/>
      <c r="K51" s="137"/>
    </row>
    <row r="52" spans="1:11" ht="51.75" x14ac:dyDescent="0.25">
      <c r="A52" s="169"/>
      <c r="B52" s="10" t="s">
        <v>73</v>
      </c>
      <c r="C52" s="15" t="s">
        <v>41</v>
      </c>
      <c r="D52" s="15"/>
      <c r="E52" s="140"/>
      <c r="F52" s="140"/>
      <c r="G52" s="140"/>
      <c r="H52" s="140"/>
      <c r="I52" s="140"/>
      <c r="J52" s="149"/>
      <c r="K52" s="137"/>
    </row>
    <row r="53" spans="1:11" ht="51.75" x14ac:dyDescent="0.25">
      <c r="A53" s="169"/>
      <c r="B53" s="10" t="s">
        <v>74</v>
      </c>
      <c r="C53" s="15" t="s">
        <v>41</v>
      </c>
      <c r="D53" s="15"/>
      <c r="E53" s="140"/>
      <c r="F53" s="140"/>
      <c r="G53" s="140"/>
      <c r="H53" s="140"/>
      <c r="I53" s="140"/>
      <c r="J53" s="149"/>
      <c r="K53" s="137"/>
    </row>
    <row r="54" spans="1:11" ht="64.5" x14ac:dyDescent="0.25">
      <c r="A54" s="169"/>
      <c r="B54" s="10" t="s">
        <v>75</v>
      </c>
      <c r="C54" s="15" t="s">
        <v>41</v>
      </c>
      <c r="D54" s="15"/>
      <c r="E54" s="140"/>
      <c r="F54" s="140"/>
      <c r="G54" s="140"/>
      <c r="H54" s="140"/>
      <c r="I54" s="140"/>
      <c r="J54" s="149"/>
      <c r="K54" s="137"/>
    </row>
    <row r="55" spans="1:11" ht="65.25" thickBot="1" x14ac:dyDescent="0.3">
      <c r="A55" s="170"/>
      <c r="B55" s="43" t="s">
        <v>76</v>
      </c>
      <c r="C55" s="23" t="s">
        <v>41</v>
      </c>
      <c r="D55" s="23"/>
      <c r="E55" s="144"/>
      <c r="F55" s="144"/>
      <c r="G55" s="144"/>
      <c r="H55" s="144"/>
      <c r="I55" s="144"/>
      <c r="J55" s="154"/>
      <c r="K55" s="137"/>
    </row>
    <row r="56" spans="1:11" ht="51.75" x14ac:dyDescent="0.25">
      <c r="A56" s="161">
        <v>3.11</v>
      </c>
      <c r="B56" s="39" t="s">
        <v>77</v>
      </c>
      <c r="C56" s="19" t="s">
        <v>41</v>
      </c>
      <c r="D56" s="19"/>
      <c r="E56" s="139"/>
      <c r="F56" s="139"/>
      <c r="G56" s="139"/>
      <c r="H56" s="139"/>
      <c r="I56" s="139" t="s">
        <v>41</v>
      </c>
      <c r="J56" s="153"/>
      <c r="K56" s="137">
        <v>100</v>
      </c>
    </row>
    <row r="57" spans="1:11" ht="39" x14ac:dyDescent="0.25">
      <c r="A57" s="162"/>
      <c r="B57" s="40" t="s">
        <v>78</v>
      </c>
      <c r="C57" s="15" t="s">
        <v>41</v>
      </c>
      <c r="D57" s="15"/>
      <c r="E57" s="140"/>
      <c r="F57" s="140"/>
      <c r="G57" s="140"/>
      <c r="H57" s="140"/>
      <c r="I57" s="140"/>
      <c r="J57" s="149"/>
      <c r="K57" s="137"/>
    </row>
    <row r="58" spans="1:11" ht="78" thickBot="1" x14ac:dyDescent="0.3">
      <c r="A58" s="163"/>
      <c r="B58" s="41" t="s">
        <v>79</v>
      </c>
      <c r="C58" s="23" t="s">
        <v>41</v>
      </c>
      <c r="D58" s="23"/>
      <c r="E58" s="144"/>
      <c r="F58" s="144"/>
      <c r="G58" s="144"/>
      <c r="H58" s="144"/>
      <c r="I58" s="144"/>
      <c r="J58" s="154"/>
      <c r="K58" s="137"/>
    </row>
    <row r="59" spans="1:11" ht="51.75" x14ac:dyDescent="0.25">
      <c r="A59" s="161">
        <v>3.12</v>
      </c>
      <c r="B59" s="39" t="s">
        <v>80</v>
      </c>
      <c r="C59" s="19" t="s">
        <v>41</v>
      </c>
      <c r="D59" s="19"/>
      <c r="E59" s="139"/>
      <c r="F59" s="139"/>
      <c r="G59" s="139"/>
      <c r="H59" s="139"/>
      <c r="I59" s="139" t="s">
        <v>41</v>
      </c>
      <c r="J59" s="153"/>
      <c r="K59" s="137">
        <v>100</v>
      </c>
    </row>
    <row r="60" spans="1:11" ht="103.5" thickBot="1" x14ac:dyDescent="0.3">
      <c r="A60" s="163"/>
      <c r="B60" s="41" t="s">
        <v>81</v>
      </c>
      <c r="C60" s="23" t="s">
        <v>41</v>
      </c>
      <c r="D60" s="23"/>
      <c r="E60" s="144"/>
      <c r="F60" s="144"/>
      <c r="G60" s="144"/>
      <c r="H60" s="144"/>
      <c r="I60" s="144"/>
      <c r="J60" s="154"/>
      <c r="K60" s="137"/>
    </row>
    <row r="61" spans="1:11" s="65" customFormat="1" x14ac:dyDescent="0.25">
      <c r="A61" s="112" t="s">
        <v>42</v>
      </c>
      <c r="B61" s="112"/>
      <c r="K61" s="109"/>
    </row>
    <row r="62" spans="1:11" ht="30" x14ac:dyDescent="0.25">
      <c r="A62" s="1" t="s">
        <v>1</v>
      </c>
      <c r="B62" s="2" t="s">
        <v>2</v>
      </c>
      <c r="C62" s="1" t="s">
        <v>3</v>
      </c>
      <c r="D62" s="1" t="s">
        <v>4</v>
      </c>
      <c r="E62" s="3" t="s">
        <v>5</v>
      </c>
      <c r="F62" s="3" t="s">
        <v>6</v>
      </c>
      <c r="G62" s="3" t="s">
        <v>7</v>
      </c>
      <c r="H62" s="5" t="s">
        <v>43</v>
      </c>
      <c r="I62" s="4" t="s">
        <v>9</v>
      </c>
      <c r="J62" s="4" t="s">
        <v>10</v>
      </c>
      <c r="K62" s="110" t="s">
        <v>104</v>
      </c>
    </row>
    <row r="63" spans="1:11" ht="15.75" thickBot="1" x14ac:dyDescent="0.3">
      <c r="A63" s="166" t="s">
        <v>69</v>
      </c>
      <c r="B63" s="166"/>
      <c r="C63" s="46"/>
      <c r="D63" s="46"/>
      <c r="E63" s="46"/>
      <c r="F63" s="46"/>
      <c r="G63" s="46"/>
      <c r="H63" s="46"/>
      <c r="I63" s="46"/>
      <c r="J63" s="46"/>
      <c r="K63" s="110"/>
    </row>
    <row r="64" spans="1:11" ht="77.25" x14ac:dyDescent="0.25">
      <c r="A64" s="168">
        <v>3.1</v>
      </c>
      <c r="B64" s="6" t="s">
        <v>70</v>
      </c>
      <c r="C64" s="19" t="s">
        <v>13</v>
      </c>
      <c r="D64" s="19"/>
      <c r="E64" s="139"/>
      <c r="F64" s="139"/>
      <c r="G64" s="139"/>
      <c r="H64" s="139"/>
      <c r="I64" s="139"/>
      <c r="J64" s="139" t="s">
        <v>13</v>
      </c>
      <c r="K64" s="137">
        <v>100</v>
      </c>
    </row>
    <row r="65" spans="1:11" ht="77.25" x14ac:dyDescent="0.25">
      <c r="A65" s="169"/>
      <c r="B65" s="10" t="s">
        <v>71</v>
      </c>
      <c r="C65" s="15" t="s">
        <v>13</v>
      </c>
      <c r="D65" s="15"/>
      <c r="E65" s="140"/>
      <c r="F65" s="140"/>
      <c r="G65" s="140"/>
      <c r="H65" s="140"/>
      <c r="I65" s="140"/>
      <c r="J65" s="140"/>
      <c r="K65" s="137"/>
    </row>
    <row r="66" spans="1:11" ht="51.75" x14ac:dyDescent="0.25">
      <c r="A66" s="169"/>
      <c r="B66" s="10" t="s">
        <v>72</v>
      </c>
      <c r="C66" s="15" t="s">
        <v>13</v>
      </c>
      <c r="D66" s="15"/>
      <c r="E66" s="140"/>
      <c r="F66" s="140"/>
      <c r="G66" s="140"/>
      <c r="H66" s="140"/>
      <c r="I66" s="140"/>
      <c r="J66" s="140"/>
      <c r="K66" s="137"/>
    </row>
    <row r="67" spans="1:11" ht="51.75" x14ac:dyDescent="0.25">
      <c r="A67" s="169"/>
      <c r="B67" s="10" t="s">
        <v>73</v>
      </c>
      <c r="C67" s="15" t="s">
        <v>13</v>
      </c>
      <c r="D67" s="15"/>
      <c r="E67" s="140"/>
      <c r="F67" s="140"/>
      <c r="G67" s="140"/>
      <c r="H67" s="140"/>
      <c r="I67" s="140"/>
      <c r="J67" s="140"/>
      <c r="K67" s="137"/>
    </row>
    <row r="68" spans="1:11" ht="51.75" x14ac:dyDescent="0.25">
      <c r="A68" s="169"/>
      <c r="B68" s="10" t="s">
        <v>74</v>
      </c>
      <c r="C68" s="15" t="s">
        <v>13</v>
      </c>
      <c r="D68" s="15"/>
      <c r="E68" s="140"/>
      <c r="F68" s="140"/>
      <c r="G68" s="140"/>
      <c r="H68" s="140"/>
      <c r="I68" s="140"/>
      <c r="J68" s="140"/>
      <c r="K68" s="137"/>
    </row>
    <row r="69" spans="1:11" ht="64.5" x14ac:dyDescent="0.25">
      <c r="A69" s="169"/>
      <c r="B69" s="10" t="s">
        <v>75</v>
      </c>
      <c r="C69" s="15" t="s">
        <v>13</v>
      </c>
      <c r="D69" s="15"/>
      <c r="E69" s="140"/>
      <c r="F69" s="140"/>
      <c r="G69" s="140"/>
      <c r="H69" s="140"/>
      <c r="I69" s="140"/>
      <c r="J69" s="140"/>
      <c r="K69" s="137"/>
    </row>
    <row r="70" spans="1:11" ht="65.25" thickBot="1" x14ac:dyDescent="0.3">
      <c r="A70" s="170"/>
      <c r="B70" s="43" t="s">
        <v>76</v>
      </c>
      <c r="C70" s="23" t="s">
        <v>13</v>
      </c>
      <c r="D70" s="23"/>
      <c r="E70" s="144"/>
      <c r="F70" s="144"/>
      <c r="G70" s="144"/>
      <c r="H70" s="144"/>
      <c r="I70" s="144"/>
      <c r="J70" s="144"/>
      <c r="K70" s="137"/>
    </row>
    <row r="71" spans="1:11" ht="51.75" x14ac:dyDescent="0.25">
      <c r="A71" s="161">
        <v>3.11</v>
      </c>
      <c r="B71" s="39" t="s">
        <v>77</v>
      </c>
      <c r="C71" s="19" t="s">
        <v>13</v>
      </c>
      <c r="D71" s="19"/>
      <c r="E71" s="139"/>
      <c r="F71" s="139"/>
      <c r="G71" s="139"/>
      <c r="H71" s="139"/>
      <c r="I71" s="139" t="s">
        <v>13</v>
      </c>
      <c r="J71" s="139"/>
      <c r="K71" s="137">
        <v>100</v>
      </c>
    </row>
    <row r="72" spans="1:11" ht="39" x14ac:dyDescent="0.25">
      <c r="A72" s="162"/>
      <c r="B72" s="40" t="s">
        <v>78</v>
      </c>
      <c r="C72" s="15" t="s">
        <v>13</v>
      </c>
      <c r="D72" s="15"/>
      <c r="E72" s="140"/>
      <c r="F72" s="140"/>
      <c r="G72" s="140"/>
      <c r="H72" s="140"/>
      <c r="I72" s="140"/>
      <c r="J72" s="140"/>
      <c r="K72" s="137"/>
    </row>
    <row r="73" spans="1:11" ht="78" thickBot="1" x14ac:dyDescent="0.3">
      <c r="A73" s="163"/>
      <c r="B73" s="41" t="s">
        <v>79</v>
      </c>
      <c r="C73" s="23" t="s">
        <v>13</v>
      </c>
      <c r="D73" s="23"/>
      <c r="E73" s="144"/>
      <c r="F73" s="144"/>
      <c r="G73" s="144"/>
      <c r="H73" s="144"/>
      <c r="I73" s="144"/>
      <c r="J73" s="144"/>
      <c r="K73" s="137"/>
    </row>
    <row r="74" spans="1:11" ht="51.75" x14ac:dyDescent="0.25">
      <c r="A74" s="161">
        <v>3.12</v>
      </c>
      <c r="B74" s="39" t="s">
        <v>80</v>
      </c>
      <c r="C74" s="19" t="s">
        <v>13</v>
      </c>
      <c r="D74" s="19"/>
      <c r="E74" s="164"/>
      <c r="F74" s="164"/>
      <c r="G74" s="164"/>
      <c r="H74" s="164"/>
      <c r="I74" s="164" t="s">
        <v>13</v>
      </c>
      <c r="J74" s="164"/>
      <c r="K74" s="137">
        <v>100</v>
      </c>
    </row>
    <row r="75" spans="1:11" ht="103.5" thickBot="1" x14ac:dyDescent="0.3">
      <c r="A75" s="163"/>
      <c r="B75" s="41" t="s">
        <v>81</v>
      </c>
      <c r="C75" s="23" t="s">
        <v>13</v>
      </c>
      <c r="D75" s="23"/>
      <c r="E75" s="165"/>
      <c r="F75" s="165"/>
      <c r="G75" s="165"/>
      <c r="H75" s="165"/>
      <c r="I75" s="165"/>
      <c r="J75" s="165"/>
      <c r="K75" s="137"/>
    </row>
    <row r="78" spans="1:11" x14ac:dyDescent="0.25">
      <c r="A78" s="2" t="s">
        <v>111</v>
      </c>
      <c r="B78" s="69" t="s">
        <v>112</v>
      </c>
      <c r="C78" s="70" t="s">
        <v>104</v>
      </c>
      <c r="D78" s="2" t="s">
        <v>110</v>
      </c>
    </row>
    <row r="79" spans="1:11" x14ac:dyDescent="0.25">
      <c r="A79" s="77" t="s">
        <v>115</v>
      </c>
      <c r="B79" s="71" t="s">
        <v>105</v>
      </c>
      <c r="C79" s="72">
        <v>1</v>
      </c>
      <c r="D79" s="33">
        <v>3</v>
      </c>
    </row>
    <row r="80" spans="1:11" x14ac:dyDescent="0.25">
      <c r="A80" s="75" t="s">
        <v>115</v>
      </c>
      <c r="B80" s="71" t="s">
        <v>106</v>
      </c>
      <c r="C80" s="72">
        <v>1</v>
      </c>
      <c r="D80" s="33">
        <v>4</v>
      </c>
    </row>
    <row r="81" spans="1:4" ht="26.25" x14ac:dyDescent="0.25">
      <c r="A81" s="75" t="s">
        <v>115</v>
      </c>
      <c r="B81" s="71" t="s">
        <v>107</v>
      </c>
      <c r="C81" s="72">
        <v>1</v>
      </c>
      <c r="D81" s="33">
        <v>4</v>
      </c>
    </row>
    <row r="82" spans="1:4" x14ac:dyDescent="0.25">
      <c r="A82" s="75" t="s">
        <v>115</v>
      </c>
      <c r="B82" s="71" t="s">
        <v>108</v>
      </c>
      <c r="C82" s="72">
        <v>1</v>
      </c>
      <c r="D82" s="33">
        <v>4</v>
      </c>
    </row>
    <row r="83" spans="1:4" x14ac:dyDescent="0.25">
      <c r="A83" s="75" t="s">
        <v>115</v>
      </c>
      <c r="B83" s="71" t="s">
        <v>109</v>
      </c>
      <c r="C83" s="72">
        <v>1</v>
      </c>
      <c r="D83" s="33">
        <v>5</v>
      </c>
    </row>
    <row r="84" spans="1:4" x14ac:dyDescent="0.25">
      <c r="D84" s="76"/>
    </row>
    <row r="85" spans="1:4" x14ac:dyDescent="0.25">
      <c r="B85" s="91" t="s">
        <v>104</v>
      </c>
      <c r="C85" s="92">
        <f>SUM(C79:C83)/5</f>
        <v>1</v>
      </c>
    </row>
    <row r="86" spans="1:4" x14ac:dyDescent="0.25">
      <c r="B86" s="91" t="s">
        <v>113</v>
      </c>
      <c r="C86" s="93">
        <v>4</v>
      </c>
    </row>
    <row r="89" spans="1:4" x14ac:dyDescent="0.25">
      <c r="A89" s="2" t="s">
        <v>111</v>
      </c>
      <c r="B89" s="69" t="s">
        <v>112</v>
      </c>
      <c r="C89" s="70" t="s">
        <v>104</v>
      </c>
      <c r="D89" s="2" t="s">
        <v>110</v>
      </c>
    </row>
    <row r="90" spans="1:4" x14ac:dyDescent="0.25">
      <c r="A90" s="77" t="s">
        <v>116</v>
      </c>
      <c r="B90" s="71" t="s">
        <v>105</v>
      </c>
      <c r="C90" s="72">
        <v>1</v>
      </c>
      <c r="D90" s="33">
        <v>3</v>
      </c>
    </row>
    <row r="91" spans="1:4" x14ac:dyDescent="0.25">
      <c r="A91" s="75" t="s">
        <v>116</v>
      </c>
      <c r="B91" s="71" t="s">
        <v>106</v>
      </c>
      <c r="C91" s="72">
        <v>1</v>
      </c>
      <c r="D91" s="33">
        <v>4</v>
      </c>
    </row>
    <row r="92" spans="1:4" ht="26.25" x14ac:dyDescent="0.25">
      <c r="A92" s="75" t="s">
        <v>116</v>
      </c>
      <c r="B92" s="71" t="s">
        <v>107</v>
      </c>
      <c r="C92" s="72">
        <v>1</v>
      </c>
      <c r="D92" s="33">
        <v>4</v>
      </c>
    </row>
    <row r="93" spans="1:4" x14ac:dyDescent="0.25">
      <c r="A93" s="75" t="s">
        <v>116</v>
      </c>
      <c r="B93" s="71" t="s">
        <v>108</v>
      </c>
      <c r="C93" s="72">
        <v>1</v>
      </c>
      <c r="D93" s="33">
        <v>4</v>
      </c>
    </row>
    <row r="94" spans="1:4" x14ac:dyDescent="0.25">
      <c r="A94" s="75" t="s">
        <v>116</v>
      </c>
      <c r="B94" s="71" t="s">
        <v>109</v>
      </c>
      <c r="C94" s="72">
        <v>1</v>
      </c>
      <c r="D94" s="33">
        <v>4</v>
      </c>
    </row>
    <row r="95" spans="1:4" x14ac:dyDescent="0.25">
      <c r="D95" s="76"/>
    </row>
    <row r="96" spans="1:4" x14ac:dyDescent="0.25">
      <c r="B96" s="91" t="s">
        <v>104</v>
      </c>
      <c r="C96" s="92">
        <f>SUM(C90:C94)/5</f>
        <v>1</v>
      </c>
    </row>
    <row r="97" spans="1:4" x14ac:dyDescent="0.25">
      <c r="B97" s="91" t="s">
        <v>113</v>
      </c>
      <c r="C97" s="93">
        <v>4</v>
      </c>
    </row>
    <row r="100" spans="1:4" x14ac:dyDescent="0.25">
      <c r="A100" s="2" t="s">
        <v>111</v>
      </c>
      <c r="B100" s="69" t="s">
        <v>112</v>
      </c>
      <c r="C100" s="70" t="s">
        <v>104</v>
      </c>
      <c r="D100" s="2" t="s">
        <v>110</v>
      </c>
    </row>
    <row r="101" spans="1:4" x14ac:dyDescent="0.25">
      <c r="A101" s="77" t="s">
        <v>117</v>
      </c>
      <c r="B101" s="71" t="s">
        <v>105</v>
      </c>
      <c r="C101" s="72">
        <v>1</v>
      </c>
      <c r="D101" s="33">
        <v>2</v>
      </c>
    </row>
    <row r="102" spans="1:4" x14ac:dyDescent="0.25">
      <c r="A102" s="75" t="s">
        <v>117</v>
      </c>
      <c r="B102" s="71" t="s">
        <v>106</v>
      </c>
      <c r="C102" s="72">
        <v>1</v>
      </c>
      <c r="D102" s="33">
        <v>4</v>
      </c>
    </row>
    <row r="103" spans="1:4" ht="26.25" x14ac:dyDescent="0.25">
      <c r="A103" s="75" t="s">
        <v>117</v>
      </c>
      <c r="B103" s="71" t="s">
        <v>107</v>
      </c>
      <c r="C103" s="72">
        <v>1</v>
      </c>
      <c r="D103" s="33">
        <v>4</v>
      </c>
    </row>
    <row r="104" spans="1:4" x14ac:dyDescent="0.25">
      <c r="A104" s="75" t="s">
        <v>117</v>
      </c>
      <c r="B104" s="71" t="s">
        <v>108</v>
      </c>
      <c r="C104" s="72">
        <v>1</v>
      </c>
      <c r="D104" s="33">
        <v>4</v>
      </c>
    </row>
    <row r="105" spans="1:4" x14ac:dyDescent="0.25">
      <c r="A105" s="75" t="s">
        <v>117</v>
      </c>
      <c r="B105" s="71" t="s">
        <v>109</v>
      </c>
      <c r="C105" s="72">
        <v>1</v>
      </c>
      <c r="D105" s="33">
        <v>4</v>
      </c>
    </row>
    <row r="106" spans="1:4" x14ac:dyDescent="0.25">
      <c r="D106" s="76"/>
    </row>
    <row r="107" spans="1:4" x14ac:dyDescent="0.25">
      <c r="B107" s="91" t="s">
        <v>104</v>
      </c>
      <c r="C107" s="92">
        <f>SUM(C101:C105)/5</f>
        <v>1</v>
      </c>
    </row>
    <row r="108" spans="1:4" x14ac:dyDescent="0.25">
      <c r="B108" s="91" t="s">
        <v>113</v>
      </c>
      <c r="C108" s="93">
        <v>4</v>
      </c>
    </row>
    <row r="110" spans="1:4" x14ac:dyDescent="0.25">
      <c r="B110" s="94" t="s">
        <v>122</v>
      </c>
      <c r="C110" s="95">
        <v>1</v>
      </c>
    </row>
    <row r="111" spans="1:4" x14ac:dyDescent="0.25">
      <c r="B111" s="96" t="s">
        <v>124</v>
      </c>
      <c r="C111" s="96">
        <v>4</v>
      </c>
    </row>
  </sheetData>
  <mergeCells count="125">
    <mergeCell ref="K49:K55"/>
    <mergeCell ref="K56:K58"/>
    <mergeCell ref="K59:K60"/>
    <mergeCell ref="K64:K70"/>
    <mergeCell ref="K71:K73"/>
    <mergeCell ref="K74:K75"/>
    <mergeCell ref="K4:K10"/>
    <mergeCell ref="K11:K13"/>
    <mergeCell ref="K14:K15"/>
    <mergeCell ref="K19:K25"/>
    <mergeCell ref="K26:K28"/>
    <mergeCell ref="K29:K30"/>
    <mergeCell ref="K34:K40"/>
    <mergeCell ref="K41:K43"/>
    <mergeCell ref="K44:K45"/>
    <mergeCell ref="A3:B3"/>
    <mergeCell ref="A4:A10"/>
    <mergeCell ref="E4:E10"/>
    <mergeCell ref="F4:F10"/>
    <mergeCell ref="G4:G10"/>
    <mergeCell ref="H4:H10"/>
    <mergeCell ref="I4:I10"/>
    <mergeCell ref="J4:J10"/>
    <mergeCell ref="A11:A13"/>
    <mergeCell ref="E11:E13"/>
    <mergeCell ref="F11:F13"/>
    <mergeCell ref="G11:G13"/>
    <mergeCell ref="H11:H13"/>
    <mergeCell ref="I11:I13"/>
    <mergeCell ref="J11:J13"/>
    <mergeCell ref="J14:J15"/>
    <mergeCell ref="A18:B18"/>
    <mergeCell ref="A19:A25"/>
    <mergeCell ref="E19:E25"/>
    <mergeCell ref="F19:F25"/>
    <mergeCell ref="G19:G25"/>
    <mergeCell ref="H19:H25"/>
    <mergeCell ref="I19:I25"/>
    <mergeCell ref="J19:J25"/>
    <mergeCell ref="A14:A15"/>
    <mergeCell ref="E14:E15"/>
    <mergeCell ref="F14:F15"/>
    <mergeCell ref="G14:G15"/>
    <mergeCell ref="H14:H15"/>
    <mergeCell ref="I14:I15"/>
    <mergeCell ref="A33:B33"/>
    <mergeCell ref="A34:A40"/>
    <mergeCell ref="E34:E40"/>
    <mergeCell ref="F34:F40"/>
    <mergeCell ref="G34:G40"/>
    <mergeCell ref="H34:H40"/>
    <mergeCell ref="J26:J28"/>
    <mergeCell ref="A29:A30"/>
    <mergeCell ref="E29:E30"/>
    <mergeCell ref="F29:F30"/>
    <mergeCell ref="G29:G30"/>
    <mergeCell ref="H29:H30"/>
    <mergeCell ref="I29:I30"/>
    <mergeCell ref="J29:J30"/>
    <mergeCell ref="A26:A28"/>
    <mergeCell ref="E26:E28"/>
    <mergeCell ref="F26:F28"/>
    <mergeCell ref="G26:G28"/>
    <mergeCell ref="H26:H28"/>
    <mergeCell ref="I26:I28"/>
    <mergeCell ref="I34:I40"/>
    <mergeCell ref="J34:J40"/>
    <mergeCell ref="A41:A43"/>
    <mergeCell ref="E41:E43"/>
    <mergeCell ref="F41:F43"/>
    <mergeCell ref="G41:G43"/>
    <mergeCell ref="H41:H43"/>
    <mergeCell ref="I41:I43"/>
    <mergeCell ref="J41:J43"/>
    <mergeCell ref="J44:J45"/>
    <mergeCell ref="A48:B48"/>
    <mergeCell ref="A49:A55"/>
    <mergeCell ref="E49:E55"/>
    <mergeCell ref="F49:F55"/>
    <mergeCell ref="G49:G55"/>
    <mergeCell ref="H49:H55"/>
    <mergeCell ref="I49:I55"/>
    <mergeCell ref="J49:J55"/>
    <mergeCell ref="A44:A45"/>
    <mergeCell ref="E44:E45"/>
    <mergeCell ref="F44:F45"/>
    <mergeCell ref="G44:G45"/>
    <mergeCell ref="H44:H45"/>
    <mergeCell ref="I44:I45"/>
    <mergeCell ref="A63:B63"/>
    <mergeCell ref="A64:A70"/>
    <mergeCell ref="E64:E70"/>
    <mergeCell ref="F64:F70"/>
    <mergeCell ref="G64:G70"/>
    <mergeCell ref="H64:H70"/>
    <mergeCell ref="J56:J58"/>
    <mergeCell ref="A59:A60"/>
    <mergeCell ref="E59:E60"/>
    <mergeCell ref="F59:F60"/>
    <mergeCell ref="G59:G60"/>
    <mergeCell ref="H59:H60"/>
    <mergeCell ref="I59:I60"/>
    <mergeCell ref="J59:J60"/>
    <mergeCell ref="A56:A58"/>
    <mergeCell ref="E56:E58"/>
    <mergeCell ref="F56:F58"/>
    <mergeCell ref="G56:G58"/>
    <mergeCell ref="H56:H58"/>
    <mergeCell ref="I56:I58"/>
    <mergeCell ref="J74:J75"/>
    <mergeCell ref="A74:A75"/>
    <mergeCell ref="E74:E75"/>
    <mergeCell ref="F74:F75"/>
    <mergeCell ref="G74:G75"/>
    <mergeCell ref="H74:H75"/>
    <mergeCell ref="I74:I75"/>
    <mergeCell ref="I64:I70"/>
    <mergeCell ref="J64:J70"/>
    <mergeCell ref="A71:A73"/>
    <mergeCell ref="E71:E73"/>
    <mergeCell ref="F71:F73"/>
    <mergeCell ref="G71:G73"/>
    <mergeCell ref="H71:H73"/>
    <mergeCell ref="I71:I73"/>
    <mergeCell ref="J71:J7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6"/>
  <sheetViews>
    <sheetView zoomScaleNormal="100" workbookViewId="0">
      <selection activeCell="C106" sqref="C106"/>
    </sheetView>
  </sheetViews>
  <sheetFormatPr baseColWidth="10" defaultRowHeight="15" x14ac:dyDescent="0.25"/>
  <cols>
    <col min="2" max="2" width="45.85546875" customWidth="1"/>
    <col min="11" max="11" width="11.42578125" style="110"/>
  </cols>
  <sheetData>
    <row r="1" spans="1:11" s="65" customFormat="1" x14ac:dyDescent="0.25">
      <c r="A1" s="66" t="s">
        <v>68</v>
      </c>
      <c r="K1" s="109"/>
    </row>
    <row r="2" spans="1:11" ht="30" x14ac:dyDescent="0.25">
      <c r="A2" s="1" t="s">
        <v>1</v>
      </c>
      <c r="B2" s="2" t="s">
        <v>2</v>
      </c>
      <c r="C2" s="1" t="s">
        <v>3</v>
      </c>
      <c r="D2" s="1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5" t="s">
        <v>10</v>
      </c>
      <c r="K2" s="110" t="s">
        <v>104</v>
      </c>
    </row>
    <row r="3" spans="1:11" ht="15.75" thickBot="1" x14ac:dyDescent="0.3">
      <c r="A3" s="166" t="s">
        <v>82</v>
      </c>
      <c r="B3" s="166"/>
      <c r="C3" s="46"/>
      <c r="D3" s="46"/>
      <c r="E3" s="46"/>
      <c r="F3" s="46"/>
      <c r="G3" s="46"/>
      <c r="H3" s="46"/>
      <c r="I3" s="46"/>
      <c r="J3" s="46"/>
    </row>
    <row r="4" spans="1:11" ht="90" customHeight="1" x14ac:dyDescent="0.25">
      <c r="A4" s="161">
        <v>4.13</v>
      </c>
      <c r="B4" s="6" t="s">
        <v>83</v>
      </c>
      <c r="C4" s="24" t="s">
        <v>13</v>
      </c>
      <c r="D4" s="24"/>
      <c r="E4" s="153"/>
      <c r="F4" s="153"/>
      <c r="G4" s="139" t="s">
        <v>13</v>
      </c>
      <c r="H4" s="153"/>
      <c r="I4" s="153"/>
      <c r="J4" s="153"/>
      <c r="K4" s="137">
        <v>100</v>
      </c>
    </row>
    <row r="5" spans="1:11" ht="78" customHeight="1" x14ac:dyDescent="0.25">
      <c r="A5" s="162"/>
      <c r="B5" s="48" t="s">
        <v>84</v>
      </c>
      <c r="C5" s="25" t="s">
        <v>13</v>
      </c>
      <c r="D5" s="25"/>
      <c r="E5" s="149"/>
      <c r="F5" s="149"/>
      <c r="G5" s="140"/>
      <c r="H5" s="149"/>
      <c r="I5" s="149"/>
      <c r="J5" s="149"/>
      <c r="K5" s="137"/>
    </row>
    <row r="6" spans="1:11" ht="76.5" customHeight="1" thickBot="1" x14ac:dyDescent="0.3">
      <c r="A6" s="163"/>
      <c r="B6" s="42" t="s">
        <v>85</v>
      </c>
      <c r="C6" s="25" t="s">
        <v>13</v>
      </c>
      <c r="D6" s="26"/>
      <c r="E6" s="154"/>
      <c r="F6" s="154"/>
      <c r="G6" s="144"/>
      <c r="H6" s="154"/>
      <c r="I6" s="154"/>
      <c r="J6" s="154"/>
      <c r="K6" s="137"/>
    </row>
    <row r="7" spans="1:11" ht="65.25" customHeight="1" thickBot="1" x14ac:dyDescent="0.3">
      <c r="A7" s="161">
        <v>4.1399999999999997</v>
      </c>
      <c r="B7" s="49" t="s">
        <v>86</v>
      </c>
      <c r="C7" s="24" t="s">
        <v>13</v>
      </c>
      <c r="D7" s="24"/>
      <c r="E7" s="153"/>
      <c r="F7" s="153"/>
      <c r="G7" s="153"/>
      <c r="H7" s="139" t="s">
        <v>13</v>
      </c>
      <c r="I7" s="139"/>
      <c r="J7" s="153"/>
      <c r="K7" s="137">
        <v>75</v>
      </c>
    </row>
    <row r="8" spans="1:11" ht="48" customHeight="1" x14ac:dyDescent="0.25">
      <c r="A8" s="162"/>
      <c r="B8" s="40" t="s">
        <v>87</v>
      </c>
      <c r="C8" s="24" t="s">
        <v>13</v>
      </c>
      <c r="D8" s="25"/>
      <c r="E8" s="149"/>
      <c r="F8" s="149"/>
      <c r="G8" s="149"/>
      <c r="H8" s="140"/>
      <c r="I8" s="140"/>
      <c r="J8" s="149"/>
      <c r="K8" s="137"/>
    </row>
    <row r="9" spans="1:11" ht="45.75" customHeight="1" x14ac:dyDescent="0.25">
      <c r="A9" s="162"/>
      <c r="B9" s="40" t="s">
        <v>88</v>
      </c>
      <c r="C9" s="25" t="s">
        <v>13</v>
      </c>
      <c r="D9" s="25"/>
      <c r="E9" s="149"/>
      <c r="F9" s="149"/>
      <c r="G9" s="149"/>
      <c r="H9" s="140"/>
      <c r="I9" s="140"/>
      <c r="J9" s="149"/>
      <c r="K9" s="137"/>
    </row>
    <row r="10" spans="1:11" ht="68.25" customHeight="1" thickBot="1" x14ac:dyDescent="0.3">
      <c r="A10" s="163"/>
      <c r="B10" s="41" t="s">
        <v>89</v>
      </c>
      <c r="C10" s="26"/>
      <c r="D10" s="26" t="s">
        <v>13</v>
      </c>
      <c r="E10" s="154"/>
      <c r="F10" s="154"/>
      <c r="G10" s="154"/>
      <c r="H10" s="144"/>
      <c r="I10" s="144"/>
      <c r="J10" s="154"/>
      <c r="K10" s="137"/>
    </row>
    <row r="11" spans="1:11" ht="39" customHeight="1" x14ac:dyDescent="0.25">
      <c r="A11" s="161">
        <v>4.1500000000000004</v>
      </c>
      <c r="B11" s="39" t="s">
        <v>90</v>
      </c>
      <c r="C11" s="24" t="s">
        <v>13</v>
      </c>
      <c r="D11" s="24"/>
      <c r="E11" s="153"/>
      <c r="F11" s="153"/>
      <c r="G11" s="139" t="s">
        <v>13</v>
      </c>
      <c r="H11" s="139"/>
      <c r="I11" s="153"/>
      <c r="J11" s="153"/>
      <c r="K11" s="137">
        <v>75</v>
      </c>
    </row>
    <row r="12" spans="1:11" ht="48.75" customHeight="1" x14ac:dyDescent="0.25">
      <c r="A12" s="162"/>
      <c r="B12" s="40" t="s">
        <v>91</v>
      </c>
      <c r="C12" s="25" t="s">
        <v>13</v>
      </c>
      <c r="D12" s="25"/>
      <c r="E12" s="149"/>
      <c r="F12" s="149"/>
      <c r="G12" s="140"/>
      <c r="H12" s="140"/>
      <c r="I12" s="149"/>
      <c r="J12" s="149"/>
      <c r="K12" s="137"/>
    </row>
    <row r="13" spans="1:11" ht="57" customHeight="1" x14ac:dyDescent="0.25">
      <c r="A13" s="162"/>
      <c r="B13" s="40" t="s">
        <v>92</v>
      </c>
      <c r="C13" s="25" t="s">
        <v>13</v>
      </c>
      <c r="D13" s="25"/>
      <c r="E13" s="149"/>
      <c r="F13" s="149"/>
      <c r="G13" s="140"/>
      <c r="H13" s="140"/>
      <c r="I13" s="149"/>
      <c r="J13" s="149"/>
      <c r="K13" s="137"/>
    </row>
    <row r="14" spans="1:11" ht="68.25" customHeight="1" thickBot="1" x14ac:dyDescent="0.3">
      <c r="A14" s="163"/>
      <c r="B14" s="41" t="s">
        <v>93</v>
      </c>
      <c r="C14" s="26"/>
      <c r="D14" s="26" t="s">
        <v>13</v>
      </c>
      <c r="E14" s="154"/>
      <c r="F14" s="154"/>
      <c r="G14" s="144"/>
      <c r="H14" s="144"/>
      <c r="I14" s="154"/>
      <c r="J14" s="154"/>
      <c r="K14" s="137"/>
    </row>
    <row r="15" spans="1:11" s="65" customFormat="1" x14ac:dyDescent="0.25">
      <c r="A15" s="66" t="s">
        <v>66</v>
      </c>
      <c r="K15" s="109"/>
    </row>
    <row r="16" spans="1:11" ht="30" x14ac:dyDescent="0.25">
      <c r="A16" s="1" t="s">
        <v>1</v>
      </c>
      <c r="B16" s="2" t="s">
        <v>2</v>
      </c>
      <c r="C16" s="1" t="s">
        <v>3</v>
      </c>
      <c r="D16" s="1" t="s">
        <v>4</v>
      </c>
      <c r="E16" s="3" t="s">
        <v>5</v>
      </c>
      <c r="F16" s="3" t="s">
        <v>6</v>
      </c>
      <c r="G16" s="3" t="s">
        <v>7</v>
      </c>
      <c r="H16" s="4" t="s">
        <v>8</v>
      </c>
      <c r="I16" s="4" t="s">
        <v>9</v>
      </c>
      <c r="J16" s="5" t="s">
        <v>10</v>
      </c>
      <c r="K16" s="110" t="s">
        <v>104</v>
      </c>
    </row>
    <row r="17" spans="1:11" ht="15.75" thickBot="1" x14ac:dyDescent="0.3">
      <c r="A17" s="166" t="s">
        <v>82</v>
      </c>
      <c r="B17" s="166"/>
      <c r="C17" s="45"/>
      <c r="D17" s="45"/>
      <c r="E17" s="45"/>
      <c r="F17" s="45"/>
      <c r="G17" s="45"/>
      <c r="H17" s="45"/>
      <c r="I17" s="45"/>
      <c r="J17" s="45"/>
    </row>
    <row r="18" spans="1:11" ht="90" x14ac:dyDescent="0.25">
      <c r="A18" s="161">
        <v>4.13</v>
      </c>
      <c r="B18" s="6" t="s">
        <v>83</v>
      </c>
      <c r="C18" s="19" t="s">
        <v>13</v>
      </c>
      <c r="D18" s="19"/>
      <c r="E18" s="153"/>
      <c r="F18" s="153"/>
      <c r="G18" s="153"/>
      <c r="H18" s="153"/>
      <c r="I18" s="139" t="s">
        <v>13</v>
      </c>
      <c r="J18" s="153"/>
      <c r="K18" s="137">
        <v>100</v>
      </c>
    </row>
    <row r="19" spans="1:11" ht="77.25" x14ac:dyDescent="0.25">
      <c r="A19" s="162"/>
      <c r="B19" s="10" t="s">
        <v>84</v>
      </c>
      <c r="C19" s="178" t="s">
        <v>94</v>
      </c>
      <c r="D19" s="179"/>
      <c r="E19" s="149"/>
      <c r="F19" s="149"/>
      <c r="G19" s="149"/>
      <c r="H19" s="149"/>
      <c r="I19" s="140"/>
      <c r="J19" s="149"/>
      <c r="K19" s="137"/>
    </row>
    <row r="20" spans="1:11" ht="78" thickBot="1" x14ac:dyDescent="0.3">
      <c r="A20" s="163"/>
      <c r="B20" s="43" t="s">
        <v>85</v>
      </c>
      <c r="C20" s="23" t="s">
        <v>13</v>
      </c>
      <c r="D20" s="23"/>
      <c r="E20" s="154"/>
      <c r="F20" s="154"/>
      <c r="G20" s="154"/>
      <c r="H20" s="154"/>
      <c r="I20" s="144"/>
      <c r="J20" s="154"/>
      <c r="K20" s="137"/>
    </row>
    <row r="21" spans="1:11" ht="77.25" x14ac:dyDescent="0.25">
      <c r="A21" s="161">
        <v>4.1399999999999997</v>
      </c>
      <c r="B21" s="39" t="s">
        <v>95</v>
      </c>
      <c r="C21" s="19" t="s">
        <v>13</v>
      </c>
      <c r="D21" s="19"/>
      <c r="E21" s="153"/>
      <c r="F21" s="153"/>
      <c r="G21" s="153"/>
      <c r="H21" s="139" t="s">
        <v>13</v>
      </c>
      <c r="I21" s="153"/>
      <c r="J21" s="153"/>
      <c r="K21" s="137">
        <v>75</v>
      </c>
    </row>
    <row r="22" spans="1:11" ht="39" x14ac:dyDescent="0.25">
      <c r="A22" s="162"/>
      <c r="B22" s="40" t="s">
        <v>87</v>
      </c>
      <c r="C22" s="15" t="s">
        <v>13</v>
      </c>
      <c r="D22" s="15"/>
      <c r="E22" s="149"/>
      <c r="F22" s="149"/>
      <c r="G22" s="149"/>
      <c r="H22" s="140"/>
      <c r="I22" s="149"/>
      <c r="J22" s="149"/>
      <c r="K22" s="137"/>
    </row>
    <row r="23" spans="1:11" ht="39" x14ac:dyDescent="0.25">
      <c r="A23" s="162"/>
      <c r="B23" s="40" t="s">
        <v>88</v>
      </c>
      <c r="C23" s="15" t="s">
        <v>13</v>
      </c>
      <c r="D23" s="15"/>
      <c r="E23" s="149"/>
      <c r="F23" s="149"/>
      <c r="G23" s="149"/>
      <c r="H23" s="140"/>
      <c r="I23" s="149"/>
      <c r="J23" s="149"/>
      <c r="K23" s="137"/>
    </row>
    <row r="24" spans="1:11" ht="65.25" thickBot="1" x14ac:dyDescent="0.3">
      <c r="A24" s="163"/>
      <c r="B24" s="41" t="s">
        <v>89</v>
      </c>
      <c r="C24" s="23"/>
      <c r="D24" s="23" t="s">
        <v>13</v>
      </c>
      <c r="E24" s="154"/>
      <c r="F24" s="154"/>
      <c r="G24" s="154"/>
      <c r="H24" s="144"/>
      <c r="I24" s="154"/>
      <c r="J24" s="154"/>
      <c r="K24" s="137"/>
    </row>
    <row r="25" spans="1:11" ht="26.25" x14ac:dyDescent="0.25">
      <c r="A25" s="161">
        <v>4.1500000000000004</v>
      </c>
      <c r="B25" s="39" t="s">
        <v>96</v>
      </c>
      <c r="C25" s="19" t="s">
        <v>13</v>
      </c>
      <c r="D25" s="19"/>
      <c r="E25" s="139"/>
      <c r="F25" s="139"/>
      <c r="G25" s="139"/>
      <c r="H25" s="139" t="s">
        <v>13</v>
      </c>
      <c r="I25" s="139"/>
      <c r="J25" s="139"/>
      <c r="K25" s="137">
        <v>75</v>
      </c>
    </row>
    <row r="26" spans="1:11" ht="39" x14ac:dyDescent="0.25">
      <c r="A26" s="162"/>
      <c r="B26" s="40" t="s">
        <v>91</v>
      </c>
      <c r="C26" s="15" t="s">
        <v>13</v>
      </c>
      <c r="D26" s="15"/>
      <c r="E26" s="140"/>
      <c r="F26" s="140"/>
      <c r="G26" s="140"/>
      <c r="H26" s="140"/>
      <c r="I26" s="140"/>
      <c r="J26" s="140"/>
      <c r="K26" s="137"/>
    </row>
    <row r="27" spans="1:11" ht="51.75" x14ac:dyDescent="0.25">
      <c r="A27" s="162"/>
      <c r="B27" s="40" t="s">
        <v>92</v>
      </c>
      <c r="C27" s="15" t="s">
        <v>13</v>
      </c>
      <c r="D27" s="15"/>
      <c r="E27" s="140"/>
      <c r="F27" s="140"/>
      <c r="G27" s="140"/>
      <c r="H27" s="140"/>
      <c r="I27" s="140"/>
      <c r="J27" s="140"/>
      <c r="K27" s="137"/>
    </row>
    <row r="28" spans="1:11" ht="65.25" thickBot="1" x14ac:dyDescent="0.3">
      <c r="A28" s="163"/>
      <c r="B28" s="41" t="s">
        <v>93</v>
      </c>
      <c r="C28" s="23"/>
      <c r="D28" s="23" t="s">
        <v>13</v>
      </c>
      <c r="E28" s="144"/>
      <c r="F28" s="144"/>
      <c r="G28" s="144"/>
      <c r="H28" s="144"/>
      <c r="I28" s="144"/>
      <c r="J28" s="144"/>
      <c r="K28" s="137"/>
    </row>
    <row r="29" spans="1:11" s="65" customFormat="1" x14ac:dyDescent="0.25">
      <c r="A29" s="66" t="s">
        <v>38</v>
      </c>
      <c r="B29" s="67"/>
      <c r="K29" s="109"/>
    </row>
    <row r="30" spans="1:11" ht="30" x14ac:dyDescent="0.25">
      <c r="A30" s="1" t="s">
        <v>1</v>
      </c>
      <c r="B30" s="2" t="s">
        <v>2</v>
      </c>
      <c r="C30" s="1" t="s">
        <v>3</v>
      </c>
      <c r="D30" s="1" t="s">
        <v>4</v>
      </c>
      <c r="E30" s="3" t="s">
        <v>5</v>
      </c>
      <c r="F30" s="3" t="s">
        <v>6</v>
      </c>
      <c r="G30" s="3" t="s">
        <v>7</v>
      </c>
      <c r="H30" s="4" t="s">
        <v>8</v>
      </c>
      <c r="I30" s="4" t="s">
        <v>9</v>
      </c>
      <c r="J30" s="5" t="s">
        <v>10</v>
      </c>
      <c r="K30" s="110" t="s">
        <v>104</v>
      </c>
    </row>
    <row r="31" spans="1:11" ht="15.75" thickBot="1" x14ac:dyDescent="0.3">
      <c r="A31" s="177" t="s">
        <v>69</v>
      </c>
      <c r="B31" s="177"/>
      <c r="C31" s="46"/>
      <c r="D31" s="46"/>
      <c r="E31" s="46"/>
      <c r="F31" s="46"/>
      <c r="G31" s="46"/>
      <c r="H31" s="46"/>
      <c r="I31" s="46"/>
      <c r="J31" s="46"/>
    </row>
    <row r="32" spans="1:11" ht="90" x14ac:dyDescent="0.25">
      <c r="A32" s="161">
        <v>4.13</v>
      </c>
      <c r="B32" s="6" t="s">
        <v>83</v>
      </c>
      <c r="C32" s="55" t="s">
        <v>13</v>
      </c>
      <c r="D32" s="55"/>
      <c r="E32" s="153"/>
      <c r="F32" s="153"/>
      <c r="G32" s="153"/>
      <c r="H32" s="153"/>
      <c r="I32" s="139" t="s">
        <v>13</v>
      </c>
      <c r="J32" s="153"/>
      <c r="K32" s="137">
        <v>100</v>
      </c>
    </row>
    <row r="33" spans="1:11" ht="77.25" x14ac:dyDescent="0.25">
      <c r="A33" s="162"/>
      <c r="B33" s="10" t="s">
        <v>84</v>
      </c>
      <c r="C33" s="178" t="s">
        <v>94</v>
      </c>
      <c r="D33" s="179"/>
      <c r="E33" s="149"/>
      <c r="F33" s="149"/>
      <c r="G33" s="149"/>
      <c r="H33" s="149"/>
      <c r="I33" s="140"/>
      <c r="J33" s="149"/>
      <c r="K33" s="137"/>
    </row>
    <row r="34" spans="1:11" ht="78" thickBot="1" x14ac:dyDescent="0.3">
      <c r="A34" s="163"/>
      <c r="B34" s="43" t="s">
        <v>85</v>
      </c>
      <c r="C34" s="57" t="s">
        <v>13</v>
      </c>
      <c r="D34" s="57"/>
      <c r="E34" s="154"/>
      <c r="F34" s="154"/>
      <c r="G34" s="154"/>
      <c r="H34" s="154"/>
      <c r="I34" s="144"/>
      <c r="J34" s="154"/>
      <c r="K34" s="137"/>
    </row>
    <row r="35" spans="1:11" ht="77.25" x14ac:dyDescent="0.25">
      <c r="A35" s="161">
        <v>4.1399999999999997</v>
      </c>
      <c r="B35" s="39" t="s">
        <v>95</v>
      </c>
      <c r="C35" s="55" t="s">
        <v>13</v>
      </c>
      <c r="D35" s="55"/>
      <c r="E35" s="153"/>
      <c r="F35" s="153"/>
      <c r="G35" s="153"/>
      <c r="H35" s="139" t="s">
        <v>13</v>
      </c>
      <c r="I35" s="153"/>
      <c r="J35" s="153"/>
      <c r="K35" s="137">
        <v>75</v>
      </c>
    </row>
    <row r="36" spans="1:11" ht="39" x14ac:dyDescent="0.25">
      <c r="A36" s="162"/>
      <c r="B36" s="40" t="s">
        <v>87</v>
      </c>
      <c r="C36" s="56" t="s">
        <v>13</v>
      </c>
      <c r="D36" s="56"/>
      <c r="E36" s="149"/>
      <c r="F36" s="149"/>
      <c r="G36" s="149"/>
      <c r="H36" s="140"/>
      <c r="I36" s="149"/>
      <c r="J36" s="149"/>
      <c r="K36" s="137"/>
    </row>
    <row r="37" spans="1:11" ht="39" x14ac:dyDescent="0.25">
      <c r="A37" s="162"/>
      <c r="B37" s="40" t="s">
        <v>88</v>
      </c>
      <c r="C37" s="56" t="s">
        <v>13</v>
      </c>
      <c r="D37" s="56"/>
      <c r="E37" s="149"/>
      <c r="F37" s="149"/>
      <c r="G37" s="149"/>
      <c r="H37" s="140"/>
      <c r="I37" s="149"/>
      <c r="J37" s="149"/>
      <c r="K37" s="137"/>
    </row>
    <row r="38" spans="1:11" ht="65.25" thickBot="1" x14ac:dyDescent="0.3">
      <c r="A38" s="163"/>
      <c r="B38" s="41" t="s">
        <v>89</v>
      </c>
      <c r="C38" s="57"/>
      <c r="D38" s="57" t="s">
        <v>13</v>
      </c>
      <c r="E38" s="154"/>
      <c r="F38" s="154"/>
      <c r="G38" s="154"/>
      <c r="H38" s="144"/>
      <c r="I38" s="154"/>
      <c r="J38" s="154"/>
      <c r="K38" s="137"/>
    </row>
    <row r="39" spans="1:11" ht="26.25" x14ac:dyDescent="0.25">
      <c r="A39" s="161">
        <v>4.1500000000000004</v>
      </c>
      <c r="B39" s="39" t="s">
        <v>96</v>
      </c>
      <c r="C39" s="55" t="s">
        <v>13</v>
      </c>
      <c r="D39" s="55"/>
      <c r="E39" s="139"/>
      <c r="F39" s="139"/>
      <c r="G39" s="139"/>
      <c r="H39" s="139" t="s">
        <v>13</v>
      </c>
      <c r="I39" s="139"/>
      <c r="J39" s="139"/>
      <c r="K39" s="137">
        <v>75</v>
      </c>
    </row>
    <row r="40" spans="1:11" ht="39" x14ac:dyDescent="0.25">
      <c r="A40" s="162"/>
      <c r="B40" s="40" t="s">
        <v>91</v>
      </c>
      <c r="C40" s="56" t="s">
        <v>13</v>
      </c>
      <c r="D40" s="56"/>
      <c r="E40" s="140"/>
      <c r="F40" s="140"/>
      <c r="G40" s="140"/>
      <c r="H40" s="140"/>
      <c r="I40" s="140"/>
      <c r="J40" s="140"/>
      <c r="K40" s="137"/>
    </row>
    <row r="41" spans="1:11" ht="51.75" x14ac:dyDescent="0.25">
      <c r="A41" s="162"/>
      <c r="B41" s="40" t="s">
        <v>92</v>
      </c>
      <c r="C41" s="56" t="s">
        <v>13</v>
      </c>
      <c r="D41" s="56"/>
      <c r="E41" s="140"/>
      <c r="F41" s="140"/>
      <c r="G41" s="140"/>
      <c r="H41" s="140"/>
      <c r="I41" s="140"/>
      <c r="J41" s="140"/>
      <c r="K41" s="137"/>
    </row>
    <row r="42" spans="1:11" ht="65.25" thickBot="1" x14ac:dyDescent="0.3">
      <c r="A42" s="163"/>
      <c r="B42" s="41" t="s">
        <v>93</v>
      </c>
      <c r="C42" s="57"/>
      <c r="D42" s="57" t="s">
        <v>13</v>
      </c>
      <c r="E42" s="144"/>
      <c r="F42" s="144"/>
      <c r="G42" s="144"/>
      <c r="H42" s="144"/>
      <c r="I42" s="144"/>
      <c r="J42" s="144"/>
      <c r="K42" s="137"/>
    </row>
    <row r="43" spans="1:11" s="65" customFormat="1" x14ac:dyDescent="0.25">
      <c r="A43" s="159" t="s">
        <v>40</v>
      </c>
      <c r="B43" s="159"/>
      <c r="C43" s="159"/>
      <c r="D43" s="159"/>
      <c r="E43" s="159"/>
      <c r="F43" s="159"/>
      <c r="G43" s="159"/>
      <c r="K43" s="109"/>
    </row>
    <row r="44" spans="1:11" ht="30" x14ac:dyDescent="0.25">
      <c r="A44" s="1" t="s">
        <v>1</v>
      </c>
      <c r="B44" s="2" t="s">
        <v>2</v>
      </c>
      <c r="C44" s="1" t="s">
        <v>3</v>
      </c>
      <c r="D44" s="1" t="s">
        <v>4</v>
      </c>
      <c r="E44" s="3" t="s">
        <v>5</v>
      </c>
      <c r="F44" s="3" t="s">
        <v>6</v>
      </c>
      <c r="G44" s="3" t="s">
        <v>7</v>
      </c>
      <c r="H44" s="5" t="s">
        <v>8</v>
      </c>
      <c r="I44" s="4" t="s">
        <v>9</v>
      </c>
      <c r="J44" s="4" t="s">
        <v>10</v>
      </c>
    </row>
    <row r="45" spans="1:11" ht="15.75" thickBot="1" x14ac:dyDescent="0.3">
      <c r="A45" s="177" t="s">
        <v>82</v>
      </c>
      <c r="B45" s="177"/>
      <c r="C45" s="86"/>
      <c r="D45" s="86"/>
      <c r="E45" s="86"/>
      <c r="F45" s="86"/>
      <c r="G45" s="86"/>
      <c r="H45" s="86"/>
      <c r="I45" s="86"/>
      <c r="J45" s="86"/>
    </row>
    <row r="46" spans="1:11" ht="90" x14ac:dyDescent="0.25">
      <c r="A46" s="161">
        <v>4.13</v>
      </c>
      <c r="B46" s="6" t="s">
        <v>83</v>
      </c>
      <c r="C46" s="55" t="s">
        <v>41</v>
      </c>
      <c r="D46" s="55"/>
      <c r="E46" s="139"/>
      <c r="F46" s="139"/>
      <c r="G46" s="139"/>
      <c r="H46" s="139"/>
      <c r="I46" s="139" t="s">
        <v>41</v>
      </c>
      <c r="J46" s="171"/>
      <c r="K46" s="180">
        <v>100</v>
      </c>
    </row>
    <row r="47" spans="1:11" ht="76.5" x14ac:dyDescent="0.25">
      <c r="A47" s="162"/>
      <c r="B47" s="50" t="s">
        <v>84</v>
      </c>
      <c r="C47" s="56" t="s">
        <v>41</v>
      </c>
      <c r="D47" s="56"/>
      <c r="E47" s="140"/>
      <c r="F47" s="140"/>
      <c r="G47" s="140"/>
      <c r="H47" s="140"/>
      <c r="I47" s="140"/>
      <c r="J47" s="172"/>
      <c r="K47" s="180"/>
    </row>
    <row r="48" spans="1:11" ht="78" thickBot="1" x14ac:dyDescent="0.3">
      <c r="A48" s="181"/>
      <c r="B48" s="87" t="s">
        <v>85</v>
      </c>
      <c r="C48" s="58" t="s">
        <v>41</v>
      </c>
      <c r="D48" s="58"/>
      <c r="E48" s="141"/>
      <c r="F48" s="141"/>
      <c r="G48" s="141"/>
      <c r="H48" s="141"/>
      <c r="I48" s="141"/>
      <c r="J48" s="182"/>
      <c r="K48" s="180"/>
    </row>
    <row r="49" spans="1:11" ht="77.25" x14ac:dyDescent="0.25">
      <c r="A49" s="161">
        <v>4.1399999999999997</v>
      </c>
      <c r="B49" s="39" t="s">
        <v>95</v>
      </c>
      <c r="C49" s="55" t="s">
        <v>41</v>
      </c>
      <c r="D49" s="55"/>
      <c r="E49" s="139"/>
      <c r="F49" s="139"/>
      <c r="G49" s="139"/>
      <c r="H49" s="139" t="s">
        <v>41</v>
      </c>
      <c r="I49" s="139"/>
      <c r="J49" s="171"/>
      <c r="K49" s="180">
        <v>75</v>
      </c>
    </row>
    <row r="50" spans="1:11" ht="39" x14ac:dyDescent="0.25">
      <c r="A50" s="162"/>
      <c r="B50" s="40" t="s">
        <v>87</v>
      </c>
      <c r="C50" s="56" t="s">
        <v>41</v>
      </c>
      <c r="D50" s="56"/>
      <c r="E50" s="140"/>
      <c r="F50" s="140"/>
      <c r="G50" s="140"/>
      <c r="H50" s="140"/>
      <c r="I50" s="140"/>
      <c r="J50" s="172"/>
      <c r="K50" s="180"/>
    </row>
    <row r="51" spans="1:11" ht="38.25" x14ac:dyDescent="0.25">
      <c r="A51" s="162"/>
      <c r="B51" s="51" t="s">
        <v>88</v>
      </c>
      <c r="C51" s="56" t="s">
        <v>41</v>
      </c>
      <c r="D51" s="56"/>
      <c r="E51" s="140"/>
      <c r="F51" s="140"/>
      <c r="G51" s="140"/>
      <c r="H51" s="140"/>
      <c r="I51" s="140"/>
      <c r="J51" s="172"/>
      <c r="K51" s="180"/>
    </row>
    <row r="52" spans="1:11" ht="65.25" thickBot="1" x14ac:dyDescent="0.3">
      <c r="A52" s="163"/>
      <c r="B52" s="41" t="s">
        <v>89</v>
      </c>
      <c r="C52" s="57"/>
      <c r="D52" s="57" t="s">
        <v>41</v>
      </c>
      <c r="E52" s="144"/>
      <c r="F52" s="144"/>
      <c r="G52" s="144"/>
      <c r="H52" s="144"/>
      <c r="I52" s="144"/>
      <c r="J52" s="173"/>
      <c r="K52" s="180"/>
    </row>
    <row r="53" spans="1:11" ht="26.25" x14ac:dyDescent="0.25">
      <c r="A53" s="161">
        <v>4.1500000000000004</v>
      </c>
      <c r="B53" s="39" t="s">
        <v>96</v>
      </c>
      <c r="C53" s="55" t="s">
        <v>41</v>
      </c>
      <c r="D53" s="55"/>
      <c r="E53" s="139"/>
      <c r="F53" s="139"/>
      <c r="G53" s="139"/>
      <c r="H53" s="139" t="s">
        <v>41</v>
      </c>
      <c r="I53" s="139"/>
      <c r="J53" s="171"/>
      <c r="K53" s="138">
        <v>75</v>
      </c>
    </row>
    <row r="54" spans="1:11" ht="39" x14ac:dyDescent="0.25">
      <c r="A54" s="162"/>
      <c r="B54" s="40" t="s">
        <v>91</v>
      </c>
      <c r="C54" s="56" t="s">
        <v>41</v>
      </c>
      <c r="D54" s="56"/>
      <c r="E54" s="140"/>
      <c r="F54" s="140"/>
      <c r="G54" s="140"/>
      <c r="H54" s="140"/>
      <c r="I54" s="140"/>
      <c r="J54" s="172"/>
      <c r="K54" s="138"/>
    </row>
    <row r="55" spans="1:11" ht="51.75" x14ac:dyDescent="0.25">
      <c r="A55" s="162"/>
      <c r="B55" s="40" t="s">
        <v>92</v>
      </c>
      <c r="C55" s="56" t="s">
        <v>41</v>
      </c>
      <c r="D55" s="56"/>
      <c r="E55" s="140"/>
      <c r="F55" s="140"/>
      <c r="G55" s="140"/>
      <c r="H55" s="140"/>
      <c r="I55" s="140"/>
      <c r="J55" s="172"/>
      <c r="K55" s="138"/>
    </row>
    <row r="56" spans="1:11" ht="65.25" thickBot="1" x14ac:dyDescent="0.3">
      <c r="A56" s="163"/>
      <c r="B56" s="41" t="s">
        <v>93</v>
      </c>
      <c r="C56" s="57"/>
      <c r="D56" s="57" t="s">
        <v>41</v>
      </c>
      <c r="E56" s="144"/>
      <c r="F56" s="144"/>
      <c r="G56" s="144"/>
      <c r="H56" s="144"/>
      <c r="I56" s="144"/>
      <c r="J56" s="173"/>
      <c r="K56" s="138"/>
    </row>
    <row r="57" spans="1:11" s="65" customFormat="1" x14ac:dyDescent="0.25">
      <c r="B57" s="67" t="s">
        <v>42</v>
      </c>
      <c r="K57" s="109"/>
    </row>
    <row r="58" spans="1:11" ht="30" x14ac:dyDescent="0.25">
      <c r="A58" s="1" t="s">
        <v>1</v>
      </c>
      <c r="B58" s="2" t="s">
        <v>2</v>
      </c>
      <c r="C58" s="1" t="s">
        <v>3</v>
      </c>
      <c r="D58" s="1" t="s">
        <v>4</v>
      </c>
      <c r="E58" s="3" t="s">
        <v>5</v>
      </c>
      <c r="F58" s="3" t="s">
        <v>6</v>
      </c>
      <c r="G58" s="3" t="s">
        <v>7</v>
      </c>
      <c r="H58" s="5" t="s">
        <v>43</v>
      </c>
      <c r="I58" s="4" t="s">
        <v>9</v>
      </c>
      <c r="J58" s="4" t="s">
        <v>10</v>
      </c>
      <c r="K58" s="110" t="s">
        <v>104</v>
      </c>
    </row>
    <row r="59" spans="1:11" ht="15.75" thickBot="1" x14ac:dyDescent="0.3">
      <c r="A59" s="166" t="s">
        <v>82</v>
      </c>
      <c r="B59" s="166"/>
      <c r="C59" s="46"/>
      <c r="D59" s="46"/>
      <c r="E59" s="46"/>
      <c r="F59" s="46"/>
      <c r="G59" s="46"/>
      <c r="H59" s="46"/>
      <c r="I59" s="46"/>
      <c r="J59" s="46"/>
    </row>
    <row r="60" spans="1:11" ht="90" x14ac:dyDescent="0.25">
      <c r="A60" s="161">
        <v>4.13</v>
      </c>
      <c r="B60" s="6" t="s">
        <v>83</v>
      </c>
      <c r="C60" s="55" t="s">
        <v>13</v>
      </c>
      <c r="D60" s="55"/>
      <c r="E60" s="139"/>
      <c r="F60" s="139"/>
      <c r="G60" s="139"/>
      <c r="H60" s="139"/>
      <c r="I60" s="139" t="s">
        <v>13</v>
      </c>
      <c r="J60" s="171"/>
      <c r="K60" s="138">
        <v>100</v>
      </c>
    </row>
    <row r="61" spans="1:11" ht="77.25" x14ac:dyDescent="0.25">
      <c r="A61" s="162"/>
      <c r="B61" s="10" t="s">
        <v>84</v>
      </c>
      <c r="C61" s="56" t="s">
        <v>13</v>
      </c>
      <c r="D61" s="56"/>
      <c r="E61" s="140"/>
      <c r="F61" s="140"/>
      <c r="G61" s="140"/>
      <c r="H61" s="140"/>
      <c r="I61" s="140"/>
      <c r="J61" s="172"/>
      <c r="K61" s="138"/>
    </row>
    <row r="62" spans="1:11" ht="78" thickBot="1" x14ac:dyDescent="0.3">
      <c r="A62" s="163"/>
      <c r="B62" s="43" t="s">
        <v>85</v>
      </c>
      <c r="C62" s="57" t="s">
        <v>13</v>
      </c>
      <c r="D62" s="57"/>
      <c r="E62" s="144"/>
      <c r="F62" s="144"/>
      <c r="G62" s="144"/>
      <c r="H62" s="144"/>
      <c r="I62" s="144"/>
      <c r="J62" s="173"/>
      <c r="K62" s="138"/>
    </row>
    <row r="63" spans="1:11" ht="77.25" x14ac:dyDescent="0.25">
      <c r="A63" s="161">
        <v>4.1399999999999997</v>
      </c>
      <c r="B63" s="39" t="s">
        <v>95</v>
      </c>
      <c r="C63" s="60" t="s">
        <v>13</v>
      </c>
      <c r="D63" s="60"/>
      <c r="E63" s="164"/>
      <c r="F63" s="164"/>
      <c r="G63" s="164"/>
      <c r="H63" s="164" t="s">
        <v>13</v>
      </c>
      <c r="I63" s="164"/>
      <c r="J63" s="174"/>
      <c r="K63" s="138">
        <v>75</v>
      </c>
    </row>
    <row r="64" spans="1:11" ht="39" x14ac:dyDescent="0.25">
      <c r="A64" s="162"/>
      <c r="B64" s="40" t="s">
        <v>87</v>
      </c>
      <c r="C64" s="59" t="s">
        <v>13</v>
      </c>
      <c r="D64" s="59"/>
      <c r="E64" s="147"/>
      <c r="F64" s="147"/>
      <c r="G64" s="147"/>
      <c r="H64" s="147"/>
      <c r="I64" s="147"/>
      <c r="J64" s="175"/>
      <c r="K64" s="138"/>
    </row>
    <row r="65" spans="1:11" ht="39" x14ac:dyDescent="0.25">
      <c r="A65" s="162"/>
      <c r="B65" s="40" t="s">
        <v>88</v>
      </c>
      <c r="C65" s="59" t="s">
        <v>13</v>
      </c>
      <c r="D65" s="59"/>
      <c r="E65" s="147"/>
      <c r="F65" s="147"/>
      <c r="G65" s="147"/>
      <c r="H65" s="147"/>
      <c r="I65" s="147"/>
      <c r="J65" s="175"/>
      <c r="K65" s="138"/>
    </row>
    <row r="66" spans="1:11" ht="65.25" thickBot="1" x14ac:dyDescent="0.3">
      <c r="A66" s="163"/>
      <c r="B66" s="41" t="s">
        <v>89</v>
      </c>
      <c r="C66" s="61"/>
      <c r="D66" s="61" t="s">
        <v>13</v>
      </c>
      <c r="E66" s="165"/>
      <c r="F66" s="165"/>
      <c r="G66" s="165"/>
      <c r="H66" s="165"/>
      <c r="I66" s="165"/>
      <c r="J66" s="176"/>
      <c r="K66" s="138"/>
    </row>
    <row r="67" spans="1:11" ht="26.25" x14ac:dyDescent="0.25">
      <c r="A67" s="161">
        <v>4.1500000000000004</v>
      </c>
      <c r="B67" s="39" t="s">
        <v>96</v>
      </c>
      <c r="C67" s="60" t="s">
        <v>13</v>
      </c>
      <c r="D67" s="60"/>
      <c r="E67" s="164"/>
      <c r="F67" s="164"/>
      <c r="G67" s="164"/>
      <c r="H67" s="164" t="s">
        <v>13</v>
      </c>
      <c r="I67" s="164"/>
      <c r="J67" s="174"/>
      <c r="K67" s="138">
        <v>75</v>
      </c>
    </row>
    <row r="68" spans="1:11" ht="39" x14ac:dyDescent="0.25">
      <c r="A68" s="162"/>
      <c r="B68" s="40" t="s">
        <v>91</v>
      </c>
      <c r="C68" s="59" t="s">
        <v>13</v>
      </c>
      <c r="D68" s="59"/>
      <c r="E68" s="147"/>
      <c r="F68" s="147"/>
      <c r="G68" s="147"/>
      <c r="H68" s="147"/>
      <c r="I68" s="147"/>
      <c r="J68" s="175"/>
      <c r="K68" s="138"/>
    </row>
    <row r="69" spans="1:11" ht="51.75" x14ac:dyDescent="0.25">
      <c r="A69" s="162"/>
      <c r="B69" s="40" t="s">
        <v>92</v>
      </c>
      <c r="C69" s="59" t="s">
        <v>13</v>
      </c>
      <c r="D69" s="59"/>
      <c r="E69" s="147"/>
      <c r="F69" s="147"/>
      <c r="G69" s="147"/>
      <c r="H69" s="147"/>
      <c r="I69" s="147"/>
      <c r="J69" s="175"/>
      <c r="K69" s="138"/>
    </row>
    <row r="70" spans="1:11" ht="65.25" thickBot="1" x14ac:dyDescent="0.3">
      <c r="A70" s="163"/>
      <c r="B70" s="41" t="s">
        <v>93</v>
      </c>
      <c r="C70" s="61"/>
      <c r="D70" s="61" t="s">
        <v>13</v>
      </c>
      <c r="E70" s="165"/>
      <c r="F70" s="165"/>
      <c r="G70" s="165"/>
      <c r="H70" s="165"/>
      <c r="I70" s="165"/>
      <c r="J70" s="176"/>
      <c r="K70" s="138"/>
    </row>
    <row r="71" spans="1:11" x14ac:dyDescent="0.25">
      <c r="A71" s="83"/>
      <c r="B71" s="64"/>
      <c r="C71" s="81"/>
      <c r="D71" s="81"/>
      <c r="E71" s="80"/>
      <c r="F71" s="85"/>
      <c r="G71" s="85"/>
      <c r="H71" s="85"/>
      <c r="I71" s="85"/>
      <c r="J71" s="85"/>
    </row>
    <row r="72" spans="1:11" x14ac:dyDescent="0.25">
      <c r="A72" s="2" t="s">
        <v>111</v>
      </c>
      <c r="B72" s="69" t="s">
        <v>112</v>
      </c>
      <c r="C72" s="70" t="s">
        <v>104</v>
      </c>
      <c r="D72" s="2" t="s">
        <v>110</v>
      </c>
      <c r="E72" s="80"/>
      <c r="F72" s="85"/>
      <c r="G72" s="85"/>
      <c r="H72" s="85"/>
      <c r="I72" s="85"/>
      <c r="J72" s="85"/>
    </row>
    <row r="73" spans="1:11" x14ac:dyDescent="0.25">
      <c r="A73" s="77" t="s">
        <v>118</v>
      </c>
      <c r="B73" s="71" t="s">
        <v>105</v>
      </c>
      <c r="C73" s="72">
        <v>1</v>
      </c>
      <c r="D73" s="33">
        <v>2</v>
      </c>
      <c r="E73" s="80"/>
      <c r="F73" s="85"/>
      <c r="G73" s="85"/>
      <c r="H73" s="85"/>
      <c r="I73" s="85"/>
      <c r="J73" s="85"/>
    </row>
    <row r="74" spans="1:11" x14ac:dyDescent="0.25">
      <c r="A74" s="75" t="s">
        <v>118</v>
      </c>
      <c r="B74" s="71" t="s">
        <v>106</v>
      </c>
      <c r="C74" s="72">
        <v>1</v>
      </c>
      <c r="D74" s="33">
        <v>4</v>
      </c>
      <c r="E74" s="80"/>
      <c r="F74" s="85"/>
      <c r="G74" s="85"/>
      <c r="H74" s="85"/>
      <c r="I74" s="85"/>
      <c r="J74" s="85"/>
    </row>
    <row r="75" spans="1:11" ht="26.25" x14ac:dyDescent="0.25">
      <c r="A75" s="75" t="s">
        <v>118</v>
      </c>
      <c r="B75" s="71" t="s">
        <v>107</v>
      </c>
      <c r="C75" s="72">
        <v>1</v>
      </c>
      <c r="D75" s="33">
        <v>4</v>
      </c>
      <c r="E75" s="80"/>
      <c r="F75" s="85"/>
      <c r="G75" s="85"/>
      <c r="H75" s="85"/>
      <c r="I75" s="85"/>
      <c r="J75" s="85"/>
    </row>
    <row r="76" spans="1:11" x14ac:dyDescent="0.25">
      <c r="A76" s="75" t="s">
        <v>118</v>
      </c>
      <c r="B76" s="71" t="s">
        <v>108</v>
      </c>
      <c r="C76" s="72">
        <v>1</v>
      </c>
      <c r="D76" s="33">
        <v>4</v>
      </c>
      <c r="E76" s="80"/>
      <c r="F76" s="85"/>
      <c r="G76" s="85"/>
      <c r="H76" s="85"/>
      <c r="I76" s="85"/>
      <c r="J76" s="85"/>
    </row>
    <row r="77" spans="1:11" x14ac:dyDescent="0.25">
      <c r="A77" s="75" t="s">
        <v>118</v>
      </c>
      <c r="B77" s="71" t="s">
        <v>109</v>
      </c>
      <c r="C77" s="72">
        <v>1</v>
      </c>
      <c r="D77" s="33">
        <v>4</v>
      </c>
      <c r="E77" s="80"/>
      <c r="F77" s="85"/>
      <c r="G77" s="85"/>
      <c r="H77" s="85"/>
      <c r="I77" s="85"/>
      <c r="J77" s="85"/>
    </row>
    <row r="78" spans="1:11" x14ac:dyDescent="0.25">
      <c r="D78" s="76"/>
      <c r="E78" s="80"/>
      <c r="F78" s="85"/>
      <c r="G78" s="85"/>
      <c r="H78" s="85"/>
      <c r="I78" s="85"/>
      <c r="J78" s="85"/>
    </row>
    <row r="79" spans="1:11" x14ac:dyDescent="0.25">
      <c r="B79" s="91" t="s">
        <v>104</v>
      </c>
      <c r="C79" s="92">
        <f>SUM(C73:C77)/5</f>
        <v>1</v>
      </c>
      <c r="E79" s="84"/>
      <c r="F79" s="84"/>
      <c r="G79" s="84"/>
      <c r="H79" s="84"/>
      <c r="I79" s="84"/>
      <c r="J79" s="84"/>
    </row>
    <row r="80" spans="1:11" x14ac:dyDescent="0.25">
      <c r="B80" s="91" t="s">
        <v>113</v>
      </c>
      <c r="C80" s="93">
        <v>4</v>
      </c>
      <c r="E80" s="84"/>
      <c r="F80" s="84"/>
      <c r="G80" s="84"/>
      <c r="H80" s="84"/>
      <c r="I80" s="84"/>
      <c r="J80" s="84"/>
    </row>
    <row r="81" spans="1:10" x14ac:dyDescent="0.25">
      <c r="A81" s="83"/>
      <c r="B81" s="64"/>
      <c r="C81" s="82"/>
      <c r="D81" s="79"/>
      <c r="E81" s="84"/>
      <c r="F81" s="84"/>
      <c r="G81" s="84"/>
      <c r="H81" s="84"/>
      <c r="I81" s="84"/>
      <c r="J81" s="84"/>
    </row>
    <row r="82" spans="1:10" x14ac:dyDescent="0.25">
      <c r="A82" s="83"/>
      <c r="B82" s="64"/>
      <c r="C82" s="82"/>
      <c r="D82" s="82"/>
      <c r="E82" s="84"/>
      <c r="F82" s="84"/>
      <c r="G82" s="84"/>
      <c r="H82" s="84"/>
      <c r="I82" s="84"/>
      <c r="J82" s="84"/>
    </row>
    <row r="83" spans="1:10" x14ac:dyDescent="0.25">
      <c r="A83" s="2" t="s">
        <v>111</v>
      </c>
      <c r="B83" s="69" t="s">
        <v>112</v>
      </c>
      <c r="C83" s="70" t="s">
        <v>104</v>
      </c>
      <c r="D83" s="2" t="s">
        <v>110</v>
      </c>
      <c r="E83" s="84"/>
      <c r="F83" s="84"/>
      <c r="G83" s="84"/>
      <c r="H83" s="84"/>
      <c r="I83" s="84"/>
      <c r="J83" s="84"/>
    </row>
    <row r="84" spans="1:10" x14ac:dyDescent="0.25">
      <c r="A84" s="77" t="s">
        <v>119</v>
      </c>
      <c r="B84" s="71" t="s">
        <v>105</v>
      </c>
      <c r="C84" s="72">
        <v>0.75</v>
      </c>
      <c r="D84" s="33">
        <v>3</v>
      </c>
    </row>
    <row r="85" spans="1:10" x14ac:dyDescent="0.25">
      <c r="A85" s="75" t="s">
        <v>119</v>
      </c>
      <c r="B85" s="71" t="s">
        <v>106</v>
      </c>
      <c r="C85" s="72">
        <v>0.75</v>
      </c>
      <c r="D85" s="33">
        <v>3</v>
      </c>
    </row>
    <row r="86" spans="1:10" ht="26.25" x14ac:dyDescent="0.25">
      <c r="A86" s="75" t="s">
        <v>119</v>
      </c>
      <c r="B86" s="71" t="s">
        <v>107</v>
      </c>
      <c r="C86" s="72">
        <v>0.75</v>
      </c>
      <c r="D86" s="33">
        <v>3</v>
      </c>
    </row>
    <row r="87" spans="1:10" x14ac:dyDescent="0.25">
      <c r="A87" s="75" t="s">
        <v>119</v>
      </c>
      <c r="B87" s="71" t="s">
        <v>108</v>
      </c>
      <c r="C87" s="72">
        <v>0.75</v>
      </c>
      <c r="D87" s="33">
        <v>3</v>
      </c>
    </row>
    <row r="88" spans="1:10" x14ac:dyDescent="0.25">
      <c r="A88" s="75" t="s">
        <v>119</v>
      </c>
      <c r="B88" s="71" t="s">
        <v>109</v>
      </c>
      <c r="C88" s="72">
        <v>0.75</v>
      </c>
      <c r="D88" s="33">
        <v>3</v>
      </c>
    </row>
    <row r="89" spans="1:10" x14ac:dyDescent="0.25">
      <c r="D89" s="76"/>
    </row>
    <row r="90" spans="1:10" x14ac:dyDescent="0.25">
      <c r="B90" s="91" t="s">
        <v>104</v>
      </c>
      <c r="C90" s="92">
        <f>SUM(C84:C88)/5</f>
        <v>0.75</v>
      </c>
    </row>
    <row r="91" spans="1:10" x14ac:dyDescent="0.25">
      <c r="B91" s="91" t="s">
        <v>113</v>
      </c>
      <c r="C91" s="93">
        <v>3</v>
      </c>
    </row>
    <row r="94" spans="1:10" x14ac:dyDescent="0.25">
      <c r="A94" s="2" t="s">
        <v>111</v>
      </c>
      <c r="B94" s="69" t="s">
        <v>112</v>
      </c>
      <c r="C94" s="70" t="s">
        <v>104</v>
      </c>
      <c r="D94" s="2" t="s">
        <v>110</v>
      </c>
    </row>
    <row r="95" spans="1:10" x14ac:dyDescent="0.25">
      <c r="A95" s="77" t="s">
        <v>120</v>
      </c>
      <c r="B95" s="71" t="s">
        <v>105</v>
      </c>
      <c r="C95" s="72">
        <v>0.75</v>
      </c>
      <c r="D95" s="33">
        <v>2</v>
      </c>
    </row>
    <row r="96" spans="1:10" x14ac:dyDescent="0.25">
      <c r="A96" s="75" t="s">
        <v>120</v>
      </c>
      <c r="B96" s="71" t="s">
        <v>106</v>
      </c>
      <c r="C96" s="72">
        <v>0.75</v>
      </c>
      <c r="D96" s="33">
        <v>3</v>
      </c>
    </row>
    <row r="97" spans="1:4" ht="26.25" x14ac:dyDescent="0.25">
      <c r="A97" s="75" t="s">
        <v>120</v>
      </c>
      <c r="B97" s="71" t="s">
        <v>107</v>
      </c>
      <c r="C97" s="72">
        <v>0.75</v>
      </c>
      <c r="D97" s="33">
        <v>3</v>
      </c>
    </row>
    <row r="98" spans="1:4" x14ac:dyDescent="0.25">
      <c r="A98" s="75" t="s">
        <v>120</v>
      </c>
      <c r="B98" s="71" t="s">
        <v>108</v>
      </c>
      <c r="C98" s="72">
        <v>0.75</v>
      </c>
      <c r="D98" s="33">
        <v>3</v>
      </c>
    </row>
    <row r="99" spans="1:4" x14ac:dyDescent="0.25">
      <c r="A99" s="75" t="s">
        <v>120</v>
      </c>
      <c r="B99" s="71" t="s">
        <v>109</v>
      </c>
      <c r="C99" s="72">
        <v>0.75</v>
      </c>
      <c r="D99" s="33">
        <v>3</v>
      </c>
    </row>
    <row r="100" spans="1:4" x14ac:dyDescent="0.25">
      <c r="D100" s="76"/>
    </row>
    <row r="101" spans="1:4" x14ac:dyDescent="0.25">
      <c r="B101" s="91" t="s">
        <v>104</v>
      </c>
      <c r="C101" s="92">
        <f>SUM(C95:C99)/5</f>
        <v>0.75</v>
      </c>
    </row>
    <row r="102" spans="1:4" x14ac:dyDescent="0.25">
      <c r="B102" s="91" t="s">
        <v>113</v>
      </c>
      <c r="C102" s="93">
        <v>3</v>
      </c>
    </row>
    <row r="105" spans="1:4" x14ac:dyDescent="0.25">
      <c r="B105" s="94" t="s">
        <v>122</v>
      </c>
      <c r="C105" s="95">
        <v>0.83330000000000004</v>
      </c>
    </row>
    <row r="106" spans="1:4" x14ac:dyDescent="0.25">
      <c r="B106" s="96" t="s">
        <v>124</v>
      </c>
      <c r="C106" s="96">
        <v>3</v>
      </c>
    </row>
  </sheetData>
  <mergeCells count="128">
    <mergeCell ref="K53:K56"/>
    <mergeCell ref="K60:K62"/>
    <mergeCell ref="K63:K66"/>
    <mergeCell ref="K67:K70"/>
    <mergeCell ref="A46:A48"/>
    <mergeCell ref="E46:E48"/>
    <mergeCell ref="F46:F48"/>
    <mergeCell ref="G46:G48"/>
    <mergeCell ref="H46:H48"/>
    <mergeCell ref="I46:I48"/>
    <mergeCell ref="J46:J48"/>
    <mergeCell ref="A63:A66"/>
    <mergeCell ref="E63:E66"/>
    <mergeCell ref="F63:F66"/>
    <mergeCell ref="G63:G66"/>
    <mergeCell ref="H63:H66"/>
    <mergeCell ref="I63:I66"/>
    <mergeCell ref="J63:J66"/>
    <mergeCell ref="A67:A70"/>
    <mergeCell ref="E67:E70"/>
    <mergeCell ref="F67:F70"/>
    <mergeCell ref="G67:G70"/>
    <mergeCell ref="H53:H56"/>
    <mergeCell ref="I53:I56"/>
    <mergeCell ref="A32:A34"/>
    <mergeCell ref="E32:E34"/>
    <mergeCell ref="F32:F34"/>
    <mergeCell ref="G32:G34"/>
    <mergeCell ref="H32:H34"/>
    <mergeCell ref="I32:I34"/>
    <mergeCell ref="J32:J34"/>
    <mergeCell ref="C33:D33"/>
    <mergeCell ref="A35:A38"/>
    <mergeCell ref="E35:E38"/>
    <mergeCell ref="F35:F38"/>
    <mergeCell ref="G35:G38"/>
    <mergeCell ref="H35:H38"/>
    <mergeCell ref="I35:I38"/>
    <mergeCell ref="J35:J38"/>
    <mergeCell ref="A39:A42"/>
    <mergeCell ref="E39:E42"/>
    <mergeCell ref="K46:K48"/>
    <mergeCell ref="K49:K52"/>
    <mergeCell ref="A59:B59"/>
    <mergeCell ref="A60:A62"/>
    <mergeCell ref="E60:E62"/>
    <mergeCell ref="F60:F62"/>
    <mergeCell ref="G60:G62"/>
    <mergeCell ref="H60:H62"/>
    <mergeCell ref="I60:I62"/>
    <mergeCell ref="J60:J62"/>
    <mergeCell ref="A43:G43"/>
    <mergeCell ref="F39:F42"/>
    <mergeCell ref="G39:G42"/>
    <mergeCell ref="H39:H42"/>
    <mergeCell ref="I39:I42"/>
    <mergeCell ref="J39:J42"/>
    <mergeCell ref="A45:B45"/>
    <mergeCell ref="J49:J52"/>
    <mergeCell ref="A53:A56"/>
    <mergeCell ref="E53:E56"/>
    <mergeCell ref="F53:F56"/>
    <mergeCell ref="G53:G56"/>
    <mergeCell ref="K4:K6"/>
    <mergeCell ref="K7:K10"/>
    <mergeCell ref="K11:K14"/>
    <mergeCell ref="K18:K20"/>
    <mergeCell ref="K21:K24"/>
    <mergeCell ref="K25:K28"/>
    <mergeCell ref="K32:K34"/>
    <mergeCell ref="K35:K38"/>
    <mergeCell ref="K39:K42"/>
    <mergeCell ref="A3:B3"/>
    <mergeCell ref="A4:A6"/>
    <mergeCell ref="E4:E6"/>
    <mergeCell ref="F4:F6"/>
    <mergeCell ref="G4:G6"/>
    <mergeCell ref="H4:H6"/>
    <mergeCell ref="I4:I6"/>
    <mergeCell ref="J4:J6"/>
    <mergeCell ref="A7:A10"/>
    <mergeCell ref="E7:E10"/>
    <mergeCell ref="F7:F10"/>
    <mergeCell ref="G7:G10"/>
    <mergeCell ref="H7:H10"/>
    <mergeCell ref="I7:I10"/>
    <mergeCell ref="J7:J10"/>
    <mergeCell ref="J11:J14"/>
    <mergeCell ref="A17:B17"/>
    <mergeCell ref="A18:A20"/>
    <mergeCell ref="E18:E20"/>
    <mergeCell ref="F18:F20"/>
    <mergeCell ref="G18:G20"/>
    <mergeCell ref="H18:H20"/>
    <mergeCell ref="I18:I20"/>
    <mergeCell ref="J18:J20"/>
    <mergeCell ref="C19:D19"/>
    <mergeCell ref="A11:A14"/>
    <mergeCell ref="E11:E14"/>
    <mergeCell ref="F11:F14"/>
    <mergeCell ref="G11:G14"/>
    <mergeCell ref="H11:H14"/>
    <mergeCell ref="I11:I14"/>
    <mergeCell ref="A31:B31"/>
    <mergeCell ref="J21:J24"/>
    <mergeCell ref="A25:A28"/>
    <mergeCell ref="E25:E28"/>
    <mergeCell ref="F25:F28"/>
    <mergeCell ref="G25:G28"/>
    <mergeCell ref="H25:H28"/>
    <mergeCell ref="I25:I28"/>
    <mergeCell ref="J25:J28"/>
    <mergeCell ref="A21:A24"/>
    <mergeCell ref="E21:E24"/>
    <mergeCell ref="F21:F24"/>
    <mergeCell ref="G21:G24"/>
    <mergeCell ref="H21:H24"/>
    <mergeCell ref="I21:I24"/>
    <mergeCell ref="J53:J56"/>
    <mergeCell ref="A49:A52"/>
    <mergeCell ref="E49:E52"/>
    <mergeCell ref="F49:F52"/>
    <mergeCell ref="G49:G52"/>
    <mergeCell ref="H49:H52"/>
    <mergeCell ref="I49:I52"/>
    <mergeCell ref="H67:H70"/>
    <mergeCell ref="I67:I70"/>
    <mergeCell ref="J67:J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9"/>
  <sheetViews>
    <sheetView topLeftCell="A58" workbookViewId="0">
      <selection activeCell="I40" sqref="I40:I43"/>
    </sheetView>
  </sheetViews>
  <sheetFormatPr baseColWidth="10" defaultRowHeight="15" x14ac:dyDescent="0.25"/>
  <cols>
    <col min="2" max="2" width="34.140625" customWidth="1"/>
    <col min="3" max="3" width="12.5703125" customWidth="1"/>
  </cols>
  <sheetData>
    <row r="1" spans="1:11" s="65" customFormat="1" x14ac:dyDescent="0.25">
      <c r="A1" s="66" t="s">
        <v>68</v>
      </c>
    </row>
    <row r="2" spans="1:11" ht="30" x14ac:dyDescent="0.25">
      <c r="A2" s="1" t="s">
        <v>1</v>
      </c>
      <c r="B2" s="2" t="s">
        <v>2</v>
      </c>
      <c r="C2" s="1" t="s">
        <v>3</v>
      </c>
      <c r="D2" s="1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5" t="s">
        <v>10</v>
      </c>
      <c r="K2" s="110" t="s">
        <v>104</v>
      </c>
    </row>
    <row r="3" spans="1:11" ht="15.75" customHeight="1" thickBot="1" x14ac:dyDescent="0.3">
      <c r="A3" s="191" t="s">
        <v>97</v>
      </c>
      <c r="B3" s="191"/>
      <c r="C3" s="191"/>
      <c r="D3" s="46"/>
      <c r="E3" s="46"/>
      <c r="F3" s="46"/>
      <c r="G3" s="46"/>
      <c r="H3" s="46"/>
      <c r="I3" s="46"/>
      <c r="J3" s="46"/>
      <c r="K3" s="110"/>
    </row>
    <row r="4" spans="1:11" ht="42" customHeight="1" x14ac:dyDescent="0.25">
      <c r="A4" s="185">
        <v>5.16</v>
      </c>
      <c r="B4" s="6" t="s">
        <v>98</v>
      </c>
      <c r="C4" s="24"/>
      <c r="D4" s="24" t="s">
        <v>13</v>
      </c>
      <c r="E4" s="192"/>
      <c r="F4" s="192"/>
      <c r="G4" s="188" t="s">
        <v>13</v>
      </c>
      <c r="H4" s="192"/>
      <c r="I4" s="192"/>
      <c r="J4" s="192"/>
      <c r="K4" s="137">
        <v>25</v>
      </c>
    </row>
    <row r="5" spans="1:11" ht="52.5" customHeight="1" x14ac:dyDescent="0.25">
      <c r="A5" s="187"/>
      <c r="B5" s="10" t="s">
        <v>99</v>
      </c>
      <c r="C5" s="25" t="s">
        <v>13</v>
      </c>
      <c r="D5" s="25"/>
      <c r="E5" s="193"/>
      <c r="F5" s="193"/>
      <c r="G5" s="189"/>
      <c r="H5" s="193"/>
      <c r="I5" s="193"/>
      <c r="J5" s="193"/>
      <c r="K5" s="137"/>
    </row>
    <row r="6" spans="1:11" ht="56.25" customHeight="1" x14ac:dyDescent="0.25">
      <c r="A6" s="187"/>
      <c r="B6" s="10" t="s">
        <v>100</v>
      </c>
      <c r="C6" s="25"/>
      <c r="D6" s="25" t="s">
        <v>13</v>
      </c>
      <c r="E6" s="193"/>
      <c r="F6" s="193"/>
      <c r="G6" s="189"/>
      <c r="H6" s="193"/>
      <c r="I6" s="193"/>
      <c r="J6" s="193"/>
      <c r="K6" s="137"/>
    </row>
    <row r="7" spans="1:11" ht="60.75" customHeight="1" thickBot="1" x14ac:dyDescent="0.3">
      <c r="A7" s="186"/>
      <c r="B7" s="43" t="s">
        <v>101</v>
      </c>
      <c r="C7" s="26"/>
      <c r="D7" s="26" t="s">
        <v>13</v>
      </c>
      <c r="E7" s="194"/>
      <c r="F7" s="194"/>
      <c r="G7" s="190"/>
      <c r="H7" s="194"/>
      <c r="I7" s="194"/>
      <c r="J7" s="194"/>
      <c r="K7" s="137"/>
    </row>
    <row r="8" spans="1:11" ht="65.25" customHeight="1" x14ac:dyDescent="0.25">
      <c r="A8" s="185">
        <v>5.17</v>
      </c>
      <c r="B8" s="6" t="s">
        <v>102</v>
      </c>
      <c r="C8" s="24"/>
      <c r="D8" s="24" t="s">
        <v>13</v>
      </c>
      <c r="E8" s="192"/>
      <c r="F8" s="188"/>
      <c r="G8" s="188" t="s">
        <v>13</v>
      </c>
      <c r="H8" s="192"/>
      <c r="I8" s="192"/>
      <c r="J8" s="192"/>
      <c r="K8" s="137">
        <v>0</v>
      </c>
    </row>
    <row r="9" spans="1:11" ht="66.75" customHeight="1" thickBot="1" x14ac:dyDescent="0.3">
      <c r="A9" s="186"/>
      <c r="B9" s="43" t="s">
        <v>103</v>
      </c>
      <c r="C9" s="26"/>
      <c r="D9" s="26" t="s">
        <v>13</v>
      </c>
      <c r="E9" s="194"/>
      <c r="F9" s="190"/>
      <c r="G9" s="190"/>
      <c r="H9" s="194"/>
      <c r="I9" s="194"/>
      <c r="J9" s="194"/>
      <c r="K9" s="137"/>
    </row>
    <row r="10" spans="1:11" s="65" customFormat="1" x14ac:dyDescent="0.25">
      <c r="A10" s="66" t="s">
        <v>66</v>
      </c>
      <c r="K10" s="109"/>
    </row>
    <row r="11" spans="1:11" ht="30" x14ac:dyDescent="0.25">
      <c r="A11" s="1" t="s">
        <v>1</v>
      </c>
      <c r="B11" s="2" t="s">
        <v>2</v>
      </c>
      <c r="C11" s="1" t="s">
        <v>3</v>
      </c>
      <c r="D11" s="1" t="s">
        <v>4</v>
      </c>
      <c r="E11" s="3" t="s">
        <v>5</v>
      </c>
      <c r="F11" s="3" t="s">
        <v>6</v>
      </c>
      <c r="G11" s="3" t="s">
        <v>7</v>
      </c>
      <c r="H11" s="4" t="s">
        <v>8</v>
      </c>
      <c r="I11" s="4" t="s">
        <v>9</v>
      </c>
      <c r="J11" s="5" t="s">
        <v>10</v>
      </c>
      <c r="K11" s="110" t="s">
        <v>104</v>
      </c>
    </row>
    <row r="12" spans="1:11" ht="15.75" customHeight="1" thickBot="1" x14ac:dyDescent="0.3">
      <c r="A12" s="166" t="s">
        <v>97</v>
      </c>
      <c r="B12" s="166"/>
      <c r="C12" s="166"/>
      <c r="D12" s="166"/>
      <c r="E12" s="46"/>
      <c r="F12" s="46"/>
      <c r="G12" s="46"/>
      <c r="H12" s="46"/>
      <c r="I12" s="46"/>
      <c r="J12" s="46"/>
      <c r="K12" s="110"/>
    </row>
    <row r="13" spans="1:11" ht="39" x14ac:dyDescent="0.25">
      <c r="A13" s="185">
        <v>5.16</v>
      </c>
      <c r="B13" s="6" t="s">
        <v>98</v>
      </c>
      <c r="C13" s="19"/>
      <c r="D13" s="19" t="s">
        <v>13</v>
      </c>
      <c r="E13" s="188"/>
      <c r="F13" s="188" t="s">
        <v>13</v>
      </c>
      <c r="G13" s="188"/>
      <c r="H13" s="188"/>
      <c r="I13" s="188"/>
      <c r="J13" s="188"/>
      <c r="K13" s="137">
        <v>25</v>
      </c>
    </row>
    <row r="14" spans="1:11" ht="51.75" x14ac:dyDescent="0.25">
      <c r="A14" s="187"/>
      <c r="B14" s="10" t="s">
        <v>99</v>
      </c>
      <c r="C14" s="15" t="s">
        <v>13</v>
      </c>
      <c r="D14" s="15"/>
      <c r="E14" s="189"/>
      <c r="F14" s="189"/>
      <c r="G14" s="189"/>
      <c r="H14" s="189"/>
      <c r="I14" s="189"/>
      <c r="J14" s="189"/>
      <c r="K14" s="137"/>
    </row>
    <row r="15" spans="1:11" ht="51.75" x14ac:dyDescent="0.25">
      <c r="A15" s="187"/>
      <c r="B15" s="10" t="s">
        <v>100</v>
      </c>
      <c r="C15" s="15"/>
      <c r="D15" s="15" t="s">
        <v>13</v>
      </c>
      <c r="E15" s="189"/>
      <c r="F15" s="189"/>
      <c r="G15" s="189"/>
      <c r="H15" s="189"/>
      <c r="I15" s="189"/>
      <c r="J15" s="189"/>
      <c r="K15" s="137"/>
    </row>
    <row r="16" spans="1:11" ht="52.5" thickBot="1" x14ac:dyDescent="0.3">
      <c r="A16" s="186"/>
      <c r="B16" s="43" t="s">
        <v>101</v>
      </c>
      <c r="C16" s="23"/>
      <c r="D16" s="23" t="s">
        <v>13</v>
      </c>
      <c r="E16" s="190"/>
      <c r="F16" s="190"/>
      <c r="G16" s="190"/>
      <c r="H16" s="190"/>
      <c r="I16" s="190"/>
      <c r="J16" s="190"/>
      <c r="K16" s="137"/>
    </row>
    <row r="17" spans="1:11" ht="64.5" x14ac:dyDescent="0.25">
      <c r="A17" s="185">
        <v>5.17</v>
      </c>
      <c r="B17" s="6" t="s">
        <v>102</v>
      </c>
      <c r="C17" s="19"/>
      <c r="D17" s="19" t="s">
        <v>13</v>
      </c>
      <c r="E17" s="188" t="s">
        <v>13</v>
      </c>
      <c r="F17" s="188"/>
      <c r="G17" s="188"/>
      <c r="H17" s="188"/>
      <c r="I17" s="188"/>
      <c r="J17" s="188"/>
      <c r="K17" s="137">
        <v>0</v>
      </c>
    </row>
    <row r="18" spans="1:11" ht="65.25" thickBot="1" x14ac:dyDescent="0.3">
      <c r="A18" s="186"/>
      <c r="B18" s="43" t="s">
        <v>103</v>
      </c>
      <c r="C18" s="23"/>
      <c r="D18" s="23" t="s">
        <v>13</v>
      </c>
      <c r="E18" s="190"/>
      <c r="F18" s="190"/>
      <c r="G18" s="190"/>
      <c r="H18" s="190"/>
      <c r="I18" s="190"/>
      <c r="J18" s="190"/>
      <c r="K18" s="137"/>
    </row>
    <row r="19" spans="1:11" s="65" customFormat="1" x14ac:dyDescent="0.25">
      <c r="A19" s="66" t="s">
        <v>38</v>
      </c>
      <c r="K19" s="109"/>
    </row>
    <row r="20" spans="1:11" ht="30" x14ac:dyDescent="0.25">
      <c r="A20" s="1" t="s">
        <v>1</v>
      </c>
      <c r="B20" s="2" t="s">
        <v>2</v>
      </c>
      <c r="C20" s="1" t="s">
        <v>3</v>
      </c>
      <c r="D20" s="1" t="s">
        <v>4</v>
      </c>
      <c r="E20" s="3" t="s">
        <v>5</v>
      </c>
      <c r="F20" s="3" t="s">
        <v>6</v>
      </c>
      <c r="G20" s="3" t="s">
        <v>7</v>
      </c>
      <c r="H20" s="4" t="s">
        <v>8</v>
      </c>
      <c r="I20" s="4" t="s">
        <v>9</v>
      </c>
      <c r="J20" s="5" t="s">
        <v>10</v>
      </c>
      <c r="K20" s="110" t="s">
        <v>104</v>
      </c>
    </row>
    <row r="21" spans="1:11" ht="15.75" thickBot="1" x14ac:dyDescent="0.3">
      <c r="A21" s="166" t="s">
        <v>97</v>
      </c>
      <c r="B21" s="166"/>
      <c r="C21" s="46"/>
      <c r="D21" s="46"/>
      <c r="E21" s="46"/>
      <c r="F21" s="46"/>
      <c r="G21" s="46"/>
      <c r="H21" s="46"/>
      <c r="I21" s="46"/>
      <c r="J21" s="46"/>
      <c r="K21" s="110"/>
    </row>
    <row r="22" spans="1:11" ht="39" x14ac:dyDescent="0.25">
      <c r="A22" s="185">
        <v>5.16</v>
      </c>
      <c r="B22" s="6" t="s">
        <v>98</v>
      </c>
      <c r="C22" s="19"/>
      <c r="D22" s="19" t="s">
        <v>13</v>
      </c>
      <c r="E22" s="188"/>
      <c r="F22" s="188" t="s">
        <v>13</v>
      </c>
      <c r="G22" s="188"/>
      <c r="H22" s="188"/>
      <c r="I22" s="188"/>
      <c r="J22" s="188"/>
      <c r="K22" s="137">
        <v>25</v>
      </c>
    </row>
    <row r="23" spans="1:11" ht="51.75" x14ac:dyDescent="0.25">
      <c r="A23" s="187"/>
      <c r="B23" s="10" t="s">
        <v>99</v>
      </c>
      <c r="C23" s="15" t="s">
        <v>13</v>
      </c>
      <c r="D23" s="15"/>
      <c r="E23" s="189"/>
      <c r="F23" s="189"/>
      <c r="G23" s="189"/>
      <c r="H23" s="189"/>
      <c r="I23" s="189"/>
      <c r="J23" s="189"/>
      <c r="K23" s="137"/>
    </row>
    <row r="24" spans="1:11" ht="51.75" x14ac:dyDescent="0.25">
      <c r="A24" s="187"/>
      <c r="B24" s="10" t="s">
        <v>100</v>
      </c>
      <c r="C24" s="15"/>
      <c r="D24" s="15" t="s">
        <v>13</v>
      </c>
      <c r="E24" s="189"/>
      <c r="F24" s="189"/>
      <c r="G24" s="189"/>
      <c r="H24" s="189"/>
      <c r="I24" s="189"/>
      <c r="J24" s="189"/>
      <c r="K24" s="137"/>
    </row>
    <row r="25" spans="1:11" ht="52.5" thickBot="1" x14ac:dyDescent="0.3">
      <c r="A25" s="186"/>
      <c r="B25" s="43" t="s">
        <v>101</v>
      </c>
      <c r="C25" s="23"/>
      <c r="D25" s="23" t="s">
        <v>13</v>
      </c>
      <c r="E25" s="190"/>
      <c r="F25" s="190"/>
      <c r="G25" s="190"/>
      <c r="H25" s="190"/>
      <c r="I25" s="190"/>
      <c r="J25" s="190"/>
      <c r="K25" s="137"/>
    </row>
    <row r="26" spans="1:11" ht="64.5" x14ac:dyDescent="0.25">
      <c r="A26" s="185">
        <v>5.17</v>
      </c>
      <c r="B26" s="6" t="s">
        <v>102</v>
      </c>
      <c r="C26" s="19"/>
      <c r="D26" s="19" t="s">
        <v>13</v>
      </c>
      <c r="E26" s="188" t="s">
        <v>13</v>
      </c>
      <c r="F26" s="188"/>
      <c r="G26" s="188"/>
      <c r="H26" s="188"/>
      <c r="I26" s="188"/>
      <c r="J26" s="188"/>
      <c r="K26" s="137">
        <v>0</v>
      </c>
    </row>
    <row r="27" spans="1:11" ht="65.25" thickBot="1" x14ac:dyDescent="0.3">
      <c r="A27" s="186"/>
      <c r="B27" s="43" t="s">
        <v>103</v>
      </c>
      <c r="C27" s="23"/>
      <c r="D27" s="23" t="s">
        <v>13</v>
      </c>
      <c r="E27" s="190"/>
      <c r="F27" s="190"/>
      <c r="G27" s="190"/>
      <c r="H27" s="190"/>
      <c r="I27" s="190"/>
      <c r="J27" s="190"/>
      <c r="K27" s="137"/>
    </row>
    <row r="28" spans="1:11" s="65" customFormat="1" x14ac:dyDescent="0.25">
      <c r="A28" s="159" t="s">
        <v>40</v>
      </c>
      <c r="B28" s="159"/>
      <c r="C28" s="159"/>
      <c r="D28" s="159"/>
      <c r="E28" s="159"/>
      <c r="F28" s="159"/>
      <c r="G28" s="159"/>
      <c r="K28" s="109"/>
    </row>
    <row r="29" spans="1:11" ht="30" x14ac:dyDescent="0.25">
      <c r="A29" s="1" t="s">
        <v>1</v>
      </c>
      <c r="B29" s="2" t="s">
        <v>2</v>
      </c>
      <c r="C29" s="1" t="s">
        <v>3</v>
      </c>
      <c r="D29" s="1" t="s">
        <v>4</v>
      </c>
      <c r="E29" s="3" t="s">
        <v>5</v>
      </c>
      <c r="F29" s="3" t="s">
        <v>6</v>
      </c>
      <c r="G29" s="3" t="s">
        <v>7</v>
      </c>
      <c r="H29" s="5" t="s">
        <v>8</v>
      </c>
      <c r="I29" s="4" t="s">
        <v>9</v>
      </c>
      <c r="J29" s="4" t="s">
        <v>10</v>
      </c>
      <c r="K29" s="110" t="s">
        <v>104</v>
      </c>
    </row>
    <row r="30" spans="1:11" ht="15.75" thickBot="1" x14ac:dyDescent="0.3">
      <c r="A30" s="166" t="s">
        <v>97</v>
      </c>
      <c r="B30" s="166"/>
      <c r="C30" s="45"/>
      <c r="D30" s="45"/>
      <c r="E30" s="45"/>
      <c r="F30" s="45"/>
      <c r="G30" s="45"/>
      <c r="H30" s="45"/>
      <c r="I30" s="45"/>
      <c r="J30" s="45"/>
      <c r="K30" s="110"/>
    </row>
    <row r="31" spans="1:11" ht="39" x14ac:dyDescent="0.25">
      <c r="A31" s="185">
        <v>5.16</v>
      </c>
      <c r="B31" s="6" t="s">
        <v>98</v>
      </c>
      <c r="C31" s="19"/>
      <c r="D31" s="19" t="s">
        <v>41</v>
      </c>
      <c r="E31" s="188" t="s">
        <v>41</v>
      </c>
      <c r="F31" s="188"/>
      <c r="G31" s="188"/>
      <c r="H31" s="188"/>
      <c r="I31" s="188"/>
      <c r="J31" s="188"/>
      <c r="K31" s="137">
        <v>25</v>
      </c>
    </row>
    <row r="32" spans="1:11" ht="51.75" x14ac:dyDescent="0.25">
      <c r="A32" s="187"/>
      <c r="B32" s="10" t="s">
        <v>99</v>
      </c>
      <c r="C32" s="15" t="s">
        <v>41</v>
      </c>
      <c r="D32" s="15"/>
      <c r="E32" s="189"/>
      <c r="F32" s="189"/>
      <c r="G32" s="189"/>
      <c r="H32" s="189"/>
      <c r="I32" s="189"/>
      <c r="J32" s="189"/>
      <c r="K32" s="137"/>
    </row>
    <row r="33" spans="1:11" ht="51.75" x14ac:dyDescent="0.25">
      <c r="A33" s="187"/>
      <c r="B33" s="10" t="s">
        <v>100</v>
      </c>
      <c r="C33" s="15"/>
      <c r="D33" s="15" t="s">
        <v>41</v>
      </c>
      <c r="E33" s="189"/>
      <c r="F33" s="189"/>
      <c r="G33" s="189"/>
      <c r="H33" s="189"/>
      <c r="I33" s="189"/>
      <c r="J33" s="189"/>
      <c r="K33" s="137"/>
    </row>
    <row r="34" spans="1:11" ht="52.5" thickBot="1" x14ac:dyDescent="0.3">
      <c r="A34" s="186"/>
      <c r="B34" s="43" t="s">
        <v>101</v>
      </c>
      <c r="C34" s="23"/>
      <c r="D34" s="23" t="s">
        <v>41</v>
      </c>
      <c r="E34" s="190"/>
      <c r="F34" s="190"/>
      <c r="G34" s="190"/>
      <c r="H34" s="190"/>
      <c r="I34" s="190"/>
      <c r="J34" s="190"/>
      <c r="K34" s="137"/>
    </row>
    <row r="35" spans="1:11" ht="64.5" x14ac:dyDescent="0.25">
      <c r="A35" s="185">
        <v>5.17</v>
      </c>
      <c r="B35" s="6" t="s">
        <v>102</v>
      </c>
      <c r="C35" s="19"/>
      <c r="D35" s="19" t="s">
        <v>41</v>
      </c>
      <c r="E35" s="188" t="s">
        <v>41</v>
      </c>
      <c r="F35" s="188"/>
      <c r="G35" s="188"/>
      <c r="H35" s="188"/>
      <c r="I35" s="188"/>
      <c r="J35" s="188"/>
      <c r="K35" s="137">
        <v>0</v>
      </c>
    </row>
    <row r="36" spans="1:11" ht="65.25" thickBot="1" x14ac:dyDescent="0.3">
      <c r="A36" s="186"/>
      <c r="B36" s="43" t="s">
        <v>103</v>
      </c>
      <c r="C36" s="23"/>
      <c r="D36" s="23" t="s">
        <v>41</v>
      </c>
      <c r="E36" s="190"/>
      <c r="F36" s="190"/>
      <c r="G36" s="190"/>
      <c r="H36" s="190"/>
      <c r="I36" s="190"/>
      <c r="J36" s="190"/>
      <c r="K36" s="137"/>
    </row>
    <row r="37" spans="1:11" s="65" customFormat="1" x14ac:dyDescent="0.25">
      <c r="A37" s="67" t="s">
        <v>42</v>
      </c>
      <c r="K37" s="109"/>
    </row>
    <row r="38" spans="1:11" ht="30" x14ac:dyDescent="0.25">
      <c r="A38" s="1" t="s">
        <v>1</v>
      </c>
      <c r="B38" s="2" t="s">
        <v>2</v>
      </c>
      <c r="C38" s="1" t="s">
        <v>3</v>
      </c>
      <c r="D38" s="1" t="s">
        <v>4</v>
      </c>
      <c r="E38" s="3" t="s">
        <v>5</v>
      </c>
      <c r="F38" s="3" t="s">
        <v>6</v>
      </c>
      <c r="G38" s="3" t="s">
        <v>7</v>
      </c>
      <c r="H38" s="5" t="s">
        <v>43</v>
      </c>
      <c r="I38" s="4" t="s">
        <v>9</v>
      </c>
      <c r="J38" s="4" t="s">
        <v>10</v>
      </c>
      <c r="K38" s="110" t="s">
        <v>104</v>
      </c>
    </row>
    <row r="39" spans="1:11" ht="15.75" thickBot="1" x14ac:dyDescent="0.3">
      <c r="A39" s="166" t="s">
        <v>97</v>
      </c>
      <c r="B39" s="166"/>
      <c r="C39" s="46"/>
      <c r="D39" s="46"/>
      <c r="E39" s="46"/>
      <c r="F39" s="46"/>
      <c r="G39" s="46"/>
      <c r="H39" s="46"/>
      <c r="I39" s="46"/>
      <c r="J39" s="46"/>
      <c r="K39" s="110"/>
    </row>
    <row r="40" spans="1:11" ht="39" x14ac:dyDescent="0.25">
      <c r="A40" s="185">
        <v>5.16</v>
      </c>
      <c r="B40" s="6" t="s">
        <v>98</v>
      </c>
      <c r="C40" s="19"/>
      <c r="D40" s="19" t="s">
        <v>13</v>
      </c>
      <c r="E40" s="183"/>
      <c r="F40" s="183"/>
      <c r="G40" s="183" t="s">
        <v>13</v>
      </c>
      <c r="H40" s="183"/>
      <c r="I40" s="183"/>
      <c r="J40" s="183"/>
      <c r="K40" s="137">
        <v>25</v>
      </c>
    </row>
    <row r="41" spans="1:11" ht="51.75" x14ac:dyDescent="0.25">
      <c r="A41" s="187"/>
      <c r="B41" s="10" t="s">
        <v>99</v>
      </c>
      <c r="C41" s="15" t="s">
        <v>13</v>
      </c>
      <c r="D41" s="15"/>
      <c r="E41" s="135"/>
      <c r="F41" s="135"/>
      <c r="G41" s="135"/>
      <c r="H41" s="135"/>
      <c r="I41" s="135"/>
      <c r="J41" s="135"/>
      <c r="K41" s="137"/>
    </row>
    <row r="42" spans="1:11" ht="51.75" x14ac:dyDescent="0.25">
      <c r="A42" s="187"/>
      <c r="B42" s="10" t="s">
        <v>100</v>
      </c>
      <c r="C42" s="15"/>
      <c r="D42" s="15" t="s">
        <v>13</v>
      </c>
      <c r="E42" s="135"/>
      <c r="F42" s="135"/>
      <c r="G42" s="135"/>
      <c r="H42" s="135"/>
      <c r="I42" s="135"/>
      <c r="J42" s="135"/>
      <c r="K42" s="137"/>
    </row>
    <row r="43" spans="1:11" ht="52.5" thickBot="1" x14ac:dyDescent="0.3">
      <c r="A43" s="186"/>
      <c r="B43" s="43" t="s">
        <v>101</v>
      </c>
      <c r="C43" s="23"/>
      <c r="D43" s="23" t="s">
        <v>13</v>
      </c>
      <c r="E43" s="184"/>
      <c r="F43" s="184"/>
      <c r="G43" s="184"/>
      <c r="H43" s="184"/>
      <c r="I43" s="184"/>
      <c r="J43" s="184"/>
      <c r="K43" s="137"/>
    </row>
    <row r="44" spans="1:11" ht="64.5" x14ac:dyDescent="0.25">
      <c r="A44" s="185">
        <v>5.17</v>
      </c>
      <c r="B44" s="6" t="s">
        <v>102</v>
      </c>
      <c r="C44" s="19"/>
      <c r="D44" s="19" t="s">
        <v>13</v>
      </c>
      <c r="E44" s="183"/>
      <c r="F44" s="183" t="s">
        <v>13</v>
      </c>
      <c r="G44" s="183"/>
      <c r="H44" s="183"/>
      <c r="I44" s="183"/>
      <c r="J44" s="183"/>
      <c r="K44" s="137">
        <v>0</v>
      </c>
    </row>
    <row r="45" spans="1:11" ht="65.25" thickBot="1" x14ac:dyDescent="0.3">
      <c r="A45" s="186"/>
      <c r="B45" s="43" t="s">
        <v>103</v>
      </c>
      <c r="C45" s="23"/>
      <c r="D45" s="23" t="s">
        <v>13</v>
      </c>
      <c r="E45" s="184"/>
      <c r="F45" s="184"/>
      <c r="G45" s="184"/>
      <c r="H45" s="184"/>
      <c r="I45" s="184"/>
      <c r="J45" s="184"/>
      <c r="K45" s="137"/>
    </row>
    <row r="47" spans="1:11" x14ac:dyDescent="0.25">
      <c r="A47" s="2" t="s">
        <v>111</v>
      </c>
      <c r="B47" s="69" t="s">
        <v>112</v>
      </c>
      <c r="C47" s="70" t="s">
        <v>104</v>
      </c>
      <c r="D47" s="2" t="s">
        <v>110</v>
      </c>
    </row>
    <row r="48" spans="1:11" ht="26.25" x14ac:dyDescent="0.25">
      <c r="A48" s="77" t="s">
        <v>121</v>
      </c>
      <c r="B48" s="71" t="s">
        <v>105</v>
      </c>
      <c r="C48" s="72">
        <v>0.25</v>
      </c>
      <c r="D48" s="33">
        <v>2</v>
      </c>
    </row>
    <row r="49" spans="1:4" x14ac:dyDescent="0.25">
      <c r="A49" s="75" t="s">
        <v>121</v>
      </c>
      <c r="B49" s="71" t="s">
        <v>106</v>
      </c>
      <c r="C49" s="72">
        <v>0.25</v>
      </c>
      <c r="D49" s="33">
        <v>1</v>
      </c>
    </row>
    <row r="50" spans="1:4" ht="26.25" x14ac:dyDescent="0.25">
      <c r="A50" s="75" t="s">
        <v>121</v>
      </c>
      <c r="B50" s="71" t="s">
        <v>107</v>
      </c>
      <c r="C50" s="72">
        <v>0.25</v>
      </c>
      <c r="D50" s="33">
        <v>1</v>
      </c>
    </row>
    <row r="51" spans="1:4" x14ac:dyDescent="0.25">
      <c r="A51" s="75" t="s">
        <v>121</v>
      </c>
      <c r="B51" s="71" t="s">
        <v>108</v>
      </c>
      <c r="C51" s="72">
        <v>0.25</v>
      </c>
      <c r="D51" s="33">
        <v>0</v>
      </c>
    </row>
    <row r="52" spans="1:4" x14ac:dyDescent="0.25">
      <c r="A52" s="75" t="s">
        <v>121</v>
      </c>
      <c r="B52" s="71" t="s">
        <v>109</v>
      </c>
      <c r="C52" s="72">
        <v>0.25</v>
      </c>
      <c r="D52" s="33">
        <v>2</v>
      </c>
    </row>
    <row r="53" spans="1:4" x14ac:dyDescent="0.25">
      <c r="D53" s="76"/>
    </row>
    <row r="54" spans="1:4" x14ac:dyDescent="0.25">
      <c r="B54" s="91" t="s">
        <v>104</v>
      </c>
      <c r="C54" s="92">
        <f>SUM(C48:C52)/5</f>
        <v>0.25</v>
      </c>
    </row>
    <row r="55" spans="1:4" x14ac:dyDescent="0.25">
      <c r="B55" s="91" t="s">
        <v>113</v>
      </c>
      <c r="C55" s="93">
        <v>1</v>
      </c>
    </row>
    <row r="58" spans="1:4" x14ac:dyDescent="0.25">
      <c r="A58" s="2" t="s">
        <v>111</v>
      </c>
      <c r="B58" s="69" t="s">
        <v>112</v>
      </c>
      <c r="C58" s="70" t="s">
        <v>104</v>
      </c>
      <c r="D58" s="2" t="s">
        <v>110</v>
      </c>
    </row>
    <row r="59" spans="1:4" ht="26.25" x14ac:dyDescent="0.25">
      <c r="A59" s="77" t="s">
        <v>121</v>
      </c>
      <c r="B59" s="71" t="s">
        <v>105</v>
      </c>
      <c r="C59" s="72">
        <v>0</v>
      </c>
      <c r="D59" s="33">
        <v>2</v>
      </c>
    </row>
    <row r="60" spans="1:4" x14ac:dyDescent="0.25">
      <c r="A60" s="75" t="s">
        <v>121</v>
      </c>
      <c r="B60" s="71" t="s">
        <v>106</v>
      </c>
      <c r="C60" s="72">
        <v>0</v>
      </c>
      <c r="D60" s="33">
        <v>0</v>
      </c>
    </row>
    <row r="61" spans="1:4" ht="26.25" x14ac:dyDescent="0.25">
      <c r="A61" s="75" t="s">
        <v>121</v>
      </c>
      <c r="B61" s="71" t="s">
        <v>107</v>
      </c>
      <c r="C61" s="72">
        <v>0</v>
      </c>
      <c r="D61" s="33">
        <v>0</v>
      </c>
    </row>
    <row r="62" spans="1:4" x14ac:dyDescent="0.25">
      <c r="A62" s="75" t="s">
        <v>121</v>
      </c>
      <c r="B62" s="71" t="s">
        <v>108</v>
      </c>
      <c r="C62" s="72">
        <v>0</v>
      </c>
      <c r="D62" s="33">
        <v>0</v>
      </c>
    </row>
    <row r="63" spans="1:4" x14ac:dyDescent="0.25">
      <c r="A63" s="75" t="s">
        <v>121</v>
      </c>
      <c r="B63" s="71" t="s">
        <v>109</v>
      </c>
      <c r="C63" s="72">
        <v>0</v>
      </c>
      <c r="D63" s="33">
        <v>1</v>
      </c>
    </row>
    <row r="64" spans="1:4" x14ac:dyDescent="0.25">
      <c r="D64" s="76"/>
    </row>
    <row r="65" spans="2:3" x14ac:dyDescent="0.25">
      <c r="B65" s="91" t="s">
        <v>104</v>
      </c>
      <c r="C65" s="92">
        <f>SUM(C59:C63)/5</f>
        <v>0</v>
      </c>
    </row>
    <row r="66" spans="2:3" x14ac:dyDescent="0.25">
      <c r="B66" s="91" t="s">
        <v>113</v>
      </c>
      <c r="C66" s="93">
        <v>0</v>
      </c>
    </row>
    <row r="68" spans="2:3" x14ac:dyDescent="0.25">
      <c r="B68" s="94" t="s">
        <v>122</v>
      </c>
      <c r="C68" s="95">
        <v>0.125</v>
      </c>
    </row>
    <row r="69" spans="2:3" x14ac:dyDescent="0.25">
      <c r="B69" s="96" t="s">
        <v>124</v>
      </c>
      <c r="C69" s="96">
        <v>1</v>
      </c>
    </row>
  </sheetData>
  <mergeCells count="86">
    <mergeCell ref="K26:K27"/>
    <mergeCell ref="K31:K34"/>
    <mergeCell ref="K35:K36"/>
    <mergeCell ref="K40:K43"/>
    <mergeCell ref="K44:K45"/>
    <mergeCell ref="K4:K7"/>
    <mergeCell ref="K8:K9"/>
    <mergeCell ref="K13:K16"/>
    <mergeCell ref="K17:K18"/>
    <mergeCell ref="K22:K25"/>
    <mergeCell ref="A3:C3"/>
    <mergeCell ref="A12:D12"/>
    <mergeCell ref="I4:I7"/>
    <mergeCell ref="J4:J7"/>
    <mergeCell ref="A8:A9"/>
    <mergeCell ref="E8:E9"/>
    <mergeCell ref="F8:F9"/>
    <mergeCell ref="G8:G9"/>
    <mergeCell ref="H8:H9"/>
    <mergeCell ref="I8:I9"/>
    <mergeCell ref="J8:J9"/>
    <mergeCell ref="A4:A7"/>
    <mergeCell ref="E4:E7"/>
    <mergeCell ref="F4:F7"/>
    <mergeCell ref="G4:G7"/>
    <mergeCell ref="H4:H7"/>
    <mergeCell ref="I13:I16"/>
    <mergeCell ref="J13:J16"/>
    <mergeCell ref="A17:A18"/>
    <mergeCell ref="E17:E18"/>
    <mergeCell ref="F17:F18"/>
    <mergeCell ref="G17:G18"/>
    <mergeCell ref="H17:H18"/>
    <mergeCell ref="I17:I18"/>
    <mergeCell ref="J17:J18"/>
    <mergeCell ref="A13:A16"/>
    <mergeCell ref="E13:E16"/>
    <mergeCell ref="F13:F16"/>
    <mergeCell ref="G13:G16"/>
    <mergeCell ref="H13:H16"/>
    <mergeCell ref="A21:B21"/>
    <mergeCell ref="A22:A25"/>
    <mergeCell ref="E22:E25"/>
    <mergeCell ref="F22:F25"/>
    <mergeCell ref="G22:G25"/>
    <mergeCell ref="I22:I25"/>
    <mergeCell ref="J22:J25"/>
    <mergeCell ref="A26:A27"/>
    <mergeCell ref="E26:E27"/>
    <mergeCell ref="F26:F27"/>
    <mergeCell ref="G26:G27"/>
    <mergeCell ref="H26:H27"/>
    <mergeCell ref="I26:I27"/>
    <mergeCell ref="J26:J27"/>
    <mergeCell ref="H22:H25"/>
    <mergeCell ref="A28:G28"/>
    <mergeCell ref="A30:B30"/>
    <mergeCell ref="A31:A34"/>
    <mergeCell ref="E31:E34"/>
    <mergeCell ref="F31:F34"/>
    <mergeCell ref="G31:G34"/>
    <mergeCell ref="H31:H34"/>
    <mergeCell ref="I31:I34"/>
    <mergeCell ref="J31:J34"/>
    <mergeCell ref="A35:A36"/>
    <mergeCell ref="E35:E36"/>
    <mergeCell ref="F35:F36"/>
    <mergeCell ref="G35:G36"/>
    <mergeCell ref="H35:H36"/>
    <mergeCell ref="I35:I36"/>
    <mergeCell ref="J35:J36"/>
    <mergeCell ref="A39:B39"/>
    <mergeCell ref="A40:A43"/>
    <mergeCell ref="E40:E43"/>
    <mergeCell ref="F40:F43"/>
    <mergeCell ref="G40:G43"/>
    <mergeCell ref="I40:I43"/>
    <mergeCell ref="J40:J43"/>
    <mergeCell ref="A44:A45"/>
    <mergeCell ref="E44:E45"/>
    <mergeCell ref="F44:F45"/>
    <mergeCell ref="G44:G45"/>
    <mergeCell ref="H44:H45"/>
    <mergeCell ref="I44:I45"/>
    <mergeCell ref="J44:J45"/>
    <mergeCell ref="H40:H4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F115"/>
  <sheetViews>
    <sheetView tabSelected="1" topLeftCell="A22" workbookViewId="0">
      <selection activeCell="D19" sqref="D19"/>
    </sheetView>
  </sheetViews>
  <sheetFormatPr baseColWidth="10" defaultRowHeight="15" x14ac:dyDescent="0.25"/>
  <cols>
    <col min="1" max="1" width="4.28515625" customWidth="1"/>
    <col min="2" max="2" width="18.7109375" customWidth="1"/>
    <col min="3" max="3" width="31.42578125" customWidth="1"/>
    <col min="4" max="4" width="46.5703125" customWidth="1"/>
    <col min="5" max="5" width="14.5703125" bestFit="1" customWidth="1"/>
    <col min="6" max="6" width="22.5703125" customWidth="1"/>
  </cols>
  <sheetData>
    <row r="9" spans="2:6" x14ac:dyDescent="0.25">
      <c r="B9" t="s">
        <v>194</v>
      </c>
    </row>
    <row r="11" spans="2:6" ht="37.5" customHeight="1" x14ac:dyDescent="0.25">
      <c r="B11" s="114" t="s">
        <v>159</v>
      </c>
      <c r="C11" s="114" t="s">
        <v>160</v>
      </c>
      <c r="D11" s="113" t="s">
        <v>161</v>
      </c>
      <c r="E11" s="128" t="s">
        <v>193</v>
      </c>
      <c r="F11" s="114" t="s">
        <v>168</v>
      </c>
    </row>
    <row r="12" spans="2:6" x14ac:dyDescent="0.25">
      <c r="B12" s="196" t="s">
        <v>162</v>
      </c>
      <c r="C12" s="203" t="s">
        <v>163</v>
      </c>
      <c r="D12" s="115" t="s">
        <v>105</v>
      </c>
      <c r="E12" s="199">
        <f>'AMBIENTE DE CONTROL'!C147</f>
        <v>0.33329999999999999</v>
      </c>
      <c r="F12" s="195">
        <f>'AMBIENTE DE CONTROL'!C148</f>
        <v>2</v>
      </c>
    </row>
    <row r="13" spans="2:6" x14ac:dyDescent="0.25">
      <c r="B13" s="196"/>
      <c r="C13" s="203"/>
      <c r="D13" s="116" t="s">
        <v>106</v>
      </c>
      <c r="E13" s="195"/>
      <c r="F13" s="195"/>
    </row>
    <row r="14" spans="2:6" ht="29.25" customHeight="1" x14ac:dyDescent="0.25">
      <c r="B14" s="196"/>
      <c r="C14" s="203"/>
      <c r="D14" s="116" t="s">
        <v>107</v>
      </c>
      <c r="E14" s="195"/>
      <c r="F14" s="195"/>
    </row>
    <row r="15" spans="2:6" x14ac:dyDescent="0.25">
      <c r="B15" s="196"/>
      <c r="C15" s="203"/>
      <c r="D15" s="116" t="s">
        <v>108</v>
      </c>
      <c r="E15" s="195"/>
      <c r="F15" s="195"/>
    </row>
    <row r="16" spans="2:6" x14ac:dyDescent="0.25">
      <c r="B16" s="196"/>
      <c r="C16" s="203"/>
      <c r="D16" s="117" t="s">
        <v>109</v>
      </c>
      <c r="E16" s="195"/>
      <c r="F16" s="195"/>
    </row>
    <row r="17" spans="2:6" x14ac:dyDescent="0.25">
      <c r="B17" s="196"/>
      <c r="C17" s="204" t="s">
        <v>164</v>
      </c>
      <c r="D17" s="118" t="s">
        <v>105</v>
      </c>
      <c r="E17" s="197">
        <f>'AMBIENTE DE CONTROL'!C158</f>
        <v>0.25</v>
      </c>
      <c r="F17" s="198">
        <f>'AMBIENTE DE CONTROL'!C159</f>
        <v>1</v>
      </c>
    </row>
    <row r="18" spans="2:6" x14ac:dyDescent="0.25">
      <c r="B18" s="196"/>
      <c r="C18" s="204"/>
      <c r="D18" s="119" t="s">
        <v>106</v>
      </c>
      <c r="E18" s="197"/>
      <c r="F18" s="198"/>
    </row>
    <row r="19" spans="2:6" ht="27.75" customHeight="1" x14ac:dyDescent="0.25">
      <c r="B19" s="196"/>
      <c r="C19" s="204"/>
      <c r="D19" s="119" t="s">
        <v>107</v>
      </c>
      <c r="E19" s="197"/>
      <c r="F19" s="198"/>
    </row>
    <row r="20" spans="2:6" x14ac:dyDescent="0.25">
      <c r="B20" s="196"/>
      <c r="C20" s="204"/>
      <c r="D20" s="119" t="s">
        <v>108</v>
      </c>
      <c r="E20" s="197"/>
      <c r="F20" s="198"/>
    </row>
    <row r="21" spans="2:6" x14ac:dyDescent="0.25">
      <c r="B21" s="196"/>
      <c r="C21" s="204"/>
      <c r="D21" s="120" t="s">
        <v>109</v>
      </c>
      <c r="E21" s="197"/>
      <c r="F21" s="198"/>
    </row>
    <row r="22" spans="2:6" x14ac:dyDescent="0.25">
      <c r="B22" s="196"/>
      <c r="C22" s="203" t="s">
        <v>165</v>
      </c>
      <c r="D22" s="115" t="s">
        <v>105</v>
      </c>
      <c r="E22" s="199">
        <f>'AMBIENTE DE CONTROL'!C169</f>
        <v>0.55549999999999999</v>
      </c>
      <c r="F22" s="195">
        <f>'AMBIENTE DE CONTROL'!C170</f>
        <v>2</v>
      </c>
    </row>
    <row r="23" spans="2:6" x14ac:dyDescent="0.25">
      <c r="B23" s="196"/>
      <c r="C23" s="203"/>
      <c r="D23" s="116" t="s">
        <v>106</v>
      </c>
      <c r="E23" s="195"/>
      <c r="F23" s="195"/>
    </row>
    <row r="24" spans="2:6" ht="15" customHeight="1" x14ac:dyDescent="0.25">
      <c r="B24" s="196"/>
      <c r="C24" s="203"/>
      <c r="D24" s="116" t="s">
        <v>107</v>
      </c>
      <c r="E24" s="195"/>
      <c r="F24" s="195"/>
    </row>
    <row r="25" spans="2:6" x14ac:dyDescent="0.25">
      <c r="B25" s="196"/>
      <c r="C25" s="203"/>
      <c r="D25" s="116" t="s">
        <v>108</v>
      </c>
      <c r="E25" s="195"/>
      <c r="F25" s="195"/>
    </row>
    <row r="26" spans="2:6" x14ac:dyDescent="0.25">
      <c r="B26" s="196"/>
      <c r="C26" s="203"/>
      <c r="D26" s="117" t="s">
        <v>109</v>
      </c>
      <c r="E26" s="195"/>
      <c r="F26" s="195"/>
    </row>
    <row r="27" spans="2:6" x14ac:dyDescent="0.25">
      <c r="B27" s="196"/>
      <c r="C27" s="204" t="s">
        <v>166</v>
      </c>
      <c r="D27" s="118" t="s">
        <v>105</v>
      </c>
      <c r="E27" s="197">
        <f>'AMBIENTE DE CONTROL'!C180</f>
        <v>1</v>
      </c>
      <c r="F27" s="198">
        <f>'AMBIENTE DE CONTROL'!C181</f>
        <v>3</v>
      </c>
    </row>
    <row r="28" spans="2:6" x14ac:dyDescent="0.25">
      <c r="B28" s="196"/>
      <c r="C28" s="204"/>
      <c r="D28" s="119" t="s">
        <v>106</v>
      </c>
      <c r="E28" s="198"/>
      <c r="F28" s="198"/>
    </row>
    <row r="29" spans="2:6" ht="15" customHeight="1" x14ac:dyDescent="0.25">
      <c r="B29" s="196"/>
      <c r="C29" s="204"/>
      <c r="D29" s="119" t="s">
        <v>107</v>
      </c>
      <c r="E29" s="198"/>
      <c r="F29" s="198"/>
    </row>
    <row r="30" spans="2:6" x14ac:dyDescent="0.25">
      <c r="B30" s="196"/>
      <c r="C30" s="204"/>
      <c r="D30" s="119" t="s">
        <v>108</v>
      </c>
      <c r="E30" s="198"/>
      <c r="F30" s="198"/>
    </row>
    <row r="31" spans="2:6" x14ac:dyDescent="0.25">
      <c r="B31" s="196"/>
      <c r="C31" s="204"/>
      <c r="D31" s="120" t="s">
        <v>109</v>
      </c>
      <c r="E31" s="198"/>
      <c r="F31" s="198"/>
    </row>
    <row r="32" spans="2:6" x14ac:dyDescent="0.25">
      <c r="B32" s="196"/>
      <c r="C32" s="203" t="s">
        <v>167</v>
      </c>
      <c r="D32" s="115" t="s">
        <v>105</v>
      </c>
      <c r="E32" s="199">
        <f>'AMBIENTE DE CONTROL'!C191</f>
        <v>1</v>
      </c>
      <c r="F32" s="195">
        <f>'AMBIENTE DE CONTROL'!C192</f>
        <v>3</v>
      </c>
    </row>
    <row r="33" spans="2:6" x14ac:dyDescent="0.25">
      <c r="B33" s="196"/>
      <c r="C33" s="203"/>
      <c r="D33" s="116" t="s">
        <v>106</v>
      </c>
      <c r="E33" s="195"/>
      <c r="F33" s="195"/>
    </row>
    <row r="34" spans="2:6" ht="15" customHeight="1" x14ac:dyDescent="0.25">
      <c r="B34" s="196"/>
      <c r="C34" s="203"/>
      <c r="D34" s="116" t="s">
        <v>107</v>
      </c>
      <c r="E34" s="195"/>
      <c r="F34" s="195"/>
    </row>
    <row r="35" spans="2:6" x14ac:dyDescent="0.25">
      <c r="B35" s="196"/>
      <c r="C35" s="203"/>
      <c r="D35" s="116" t="s">
        <v>108</v>
      </c>
      <c r="E35" s="195"/>
      <c r="F35" s="195"/>
    </row>
    <row r="36" spans="2:6" x14ac:dyDescent="0.25">
      <c r="B36" s="196"/>
      <c r="C36" s="203"/>
      <c r="D36" s="117" t="s">
        <v>109</v>
      </c>
      <c r="E36" s="195"/>
      <c r="F36" s="195"/>
    </row>
    <row r="37" spans="2:6" x14ac:dyDescent="0.25">
      <c r="C37" s="205"/>
      <c r="D37" s="121" t="s">
        <v>169</v>
      </c>
      <c r="E37" s="122">
        <f>SUM(E12:E36)/5</f>
        <v>0.62775999999999998</v>
      </c>
      <c r="F37" s="123" t="s">
        <v>170</v>
      </c>
    </row>
    <row r="38" spans="2:6" x14ac:dyDescent="0.25">
      <c r="C38" s="205"/>
      <c r="D38" s="215"/>
      <c r="E38" s="216"/>
      <c r="F38" s="217"/>
    </row>
    <row r="39" spans="2:6" x14ac:dyDescent="0.25">
      <c r="C39" s="205"/>
      <c r="D39" s="215"/>
      <c r="E39" s="216"/>
      <c r="F39" s="217"/>
    </row>
    <row r="40" spans="2:6" x14ac:dyDescent="0.25">
      <c r="C40" s="205"/>
      <c r="D40" s="215"/>
      <c r="E40" s="216"/>
      <c r="F40" s="217"/>
    </row>
    <row r="41" spans="2:6" x14ac:dyDescent="0.25">
      <c r="C41" s="205"/>
      <c r="D41" s="215"/>
      <c r="E41" s="216"/>
      <c r="F41" s="217"/>
    </row>
    <row r="42" spans="2:6" x14ac:dyDescent="0.25">
      <c r="B42" s="196" t="s">
        <v>171</v>
      </c>
      <c r="C42" s="201" t="s">
        <v>172</v>
      </c>
      <c r="D42" s="118" t="s">
        <v>105</v>
      </c>
      <c r="E42" s="197">
        <f>'ADMÓN DE RIESGOS'!C115</f>
        <v>1</v>
      </c>
      <c r="F42" s="198">
        <f>'ADMÓN DE RIESGOS'!C116</f>
        <v>4</v>
      </c>
    </row>
    <row r="43" spans="2:6" x14ac:dyDescent="0.25">
      <c r="B43" s="196"/>
      <c r="C43" s="201"/>
      <c r="D43" s="119" t="s">
        <v>106</v>
      </c>
      <c r="E43" s="198"/>
      <c r="F43" s="198"/>
    </row>
    <row r="44" spans="2:6" ht="15" customHeight="1" x14ac:dyDescent="0.25">
      <c r="B44" s="196"/>
      <c r="C44" s="201"/>
      <c r="D44" s="119" t="s">
        <v>107</v>
      </c>
      <c r="E44" s="198"/>
      <c r="F44" s="198"/>
    </row>
    <row r="45" spans="2:6" x14ac:dyDescent="0.25">
      <c r="B45" s="196"/>
      <c r="C45" s="201"/>
      <c r="D45" s="119" t="s">
        <v>108</v>
      </c>
      <c r="E45" s="198"/>
      <c r="F45" s="198"/>
    </row>
    <row r="46" spans="2:6" x14ac:dyDescent="0.25">
      <c r="B46" s="196"/>
      <c r="C46" s="201"/>
      <c r="D46" s="120" t="s">
        <v>109</v>
      </c>
      <c r="E46" s="198"/>
      <c r="F46" s="198"/>
    </row>
    <row r="47" spans="2:6" x14ac:dyDescent="0.25">
      <c r="B47" s="196"/>
      <c r="C47" s="200" t="s">
        <v>173</v>
      </c>
      <c r="D47" s="115" t="s">
        <v>105</v>
      </c>
      <c r="E47" s="199">
        <f>'ADMÓN DE RIESGOS'!C126</f>
        <v>0.25</v>
      </c>
      <c r="F47" s="195">
        <f>'ADMÓN DE RIESGOS'!C127</f>
        <v>1</v>
      </c>
    </row>
    <row r="48" spans="2:6" x14ac:dyDescent="0.25">
      <c r="B48" s="196"/>
      <c r="C48" s="200"/>
      <c r="D48" s="116" t="s">
        <v>106</v>
      </c>
      <c r="E48" s="195"/>
      <c r="F48" s="195"/>
    </row>
    <row r="49" spans="2:6" ht="15" customHeight="1" x14ac:dyDescent="0.25">
      <c r="B49" s="196"/>
      <c r="C49" s="200"/>
      <c r="D49" s="116" t="s">
        <v>107</v>
      </c>
      <c r="E49" s="195"/>
      <c r="F49" s="195"/>
    </row>
    <row r="50" spans="2:6" x14ac:dyDescent="0.25">
      <c r="B50" s="196"/>
      <c r="C50" s="200"/>
      <c r="D50" s="116" t="s">
        <v>108</v>
      </c>
      <c r="E50" s="195"/>
      <c r="F50" s="195"/>
    </row>
    <row r="51" spans="2:6" x14ac:dyDescent="0.25">
      <c r="B51" s="196"/>
      <c r="C51" s="200"/>
      <c r="D51" s="117" t="s">
        <v>109</v>
      </c>
      <c r="E51" s="195"/>
      <c r="F51" s="195"/>
    </row>
    <row r="52" spans="2:6" x14ac:dyDescent="0.25">
      <c r="B52" s="196"/>
      <c r="C52" s="201" t="s">
        <v>174</v>
      </c>
      <c r="D52" s="118" t="s">
        <v>105</v>
      </c>
      <c r="E52" s="197">
        <f>'ADMÓN DE RIESGOS'!C137</f>
        <v>0.44</v>
      </c>
      <c r="F52" s="198">
        <f>'ADMÓN DE RIESGOS'!C138</f>
        <v>1</v>
      </c>
    </row>
    <row r="53" spans="2:6" x14ac:dyDescent="0.25">
      <c r="B53" s="196"/>
      <c r="C53" s="201"/>
      <c r="D53" s="119" t="s">
        <v>106</v>
      </c>
      <c r="E53" s="198"/>
      <c r="F53" s="198"/>
    </row>
    <row r="54" spans="2:6" ht="15" customHeight="1" x14ac:dyDescent="0.25">
      <c r="B54" s="196"/>
      <c r="C54" s="201"/>
      <c r="D54" s="119" t="s">
        <v>107</v>
      </c>
      <c r="E54" s="198"/>
      <c r="F54" s="198"/>
    </row>
    <row r="55" spans="2:6" x14ac:dyDescent="0.25">
      <c r="B55" s="196"/>
      <c r="C55" s="201"/>
      <c r="D55" s="119" t="s">
        <v>108</v>
      </c>
      <c r="E55" s="198"/>
      <c r="F55" s="198"/>
    </row>
    <row r="56" spans="2:6" x14ac:dyDescent="0.25">
      <c r="B56" s="196"/>
      <c r="C56" s="201"/>
      <c r="D56" s="120" t="s">
        <v>109</v>
      </c>
      <c r="E56" s="198"/>
      <c r="F56" s="198"/>
    </row>
    <row r="57" spans="2:6" x14ac:dyDescent="0.25">
      <c r="B57" s="196"/>
      <c r="C57" s="200" t="s">
        <v>175</v>
      </c>
      <c r="D57" s="115" t="s">
        <v>105</v>
      </c>
      <c r="E57" s="199">
        <f>'ADMÓN DE RIESGOS'!C148</f>
        <v>0</v>
      </c>
      <c r="F57" s="195">
        <f>'ADMÓN DE RIESGOS'!C149</f>
        <v>1</v>
      </c>
    </row>
    <row r="58" spans="2:6" x14ac:dyDescent="0.25">
      <c r="B58" s="196"/>
      <c r="C58" s="200"/>
      <c r="D58" s="116" t="s">
        <v>106</v>
      </c>
      <c r="E58" s="195"/>
      <c r="F58" s="195"/>
    </row>
    <row r="59" spans="2:6" ht="15" customHeight="1" x14ac:dyDescent="0.25">
      <c r="B59" s="196"/>
      <c r="C59" s="200"/>
      <c r="D59" s="116" t="s">
        <v>107</v>
      </c>
      <c r="E59" s="195"/>
      <c r="F59" s="195"/>
    </row>
    <row r="60" spans="2:6" x14ac:dyDescent="0.25">
      <c r="B60" s="196"/>
      <c r="C60" s="200"/>
      <c r="D60" s="116" t="s">
        <v>108</v>
      </c>
      <c r="E60" s="195"/>
      <c r="F60" s="195"/>
    </row>
    <row r="61" spans="2:6" x14ac:dyDescent="0.25">
      <c r="B61" s="196"/>
      <c r="C61" s="200"/>
      <c r="D61" s="117" t="s">
        <v>109</v>
      </c>
      <c r="E61" s="195"/>
      <c r="F61" s="195"/>
    </row>
    <row r="62" spans="2:6" x14ac:dyDescent="0.25">
      <c r="C62" s="205"/>
      <c r="D62" s="124" t="s">
        <v>169</v>
      </c>
      <c r="E62" s="125">
        <f>SUM(E42:E61)/4</f>
        <v>0.42249999999999999</v>
      </c>
      <c r="F62" s="126" t="s">
        <v>176</v>
      </c>
    </row>
    <row r="63" spans="2:6" x14ac:dyDescent="0.25">
      <c r="B63" s="212" t="s">
        <v>177</v>
      </c>
      <c r="C63" s="206" t="s">
        <v>178</v>
      </c>
      <c r="D63" s="118" t="s">
        <v>105</v>
      </c>
      <c r="E63" s="197">
        <f>'ACTIVIDADES DE CONTROL'!C85</f>
        <v>1</v>
      </c>
      <c r="F63" s="198">
        <f>'ACTIVIDADES DE CONTROL'!C97</f>
        <v>4</v>
      </c>
    </row>
    <row r="64" spans="2:6" x14ac:dyDescent="0.25">
      <c r="B64" s="213"/>
      <c r="C64" s="207"/>
      <c r="D64" s="119" t="s">
        <v>106</v>
      </c>
      <c r="E64" s="198"/>
      <c r="F64" s="198"/>
    </row>
    <row r="65" spans="2:6" ht="15" customHeight="1" x14ac:dyDescent="0.25">
      <c r="B65" s="213"/>
      <c r="C65" s="207"/>
      <c r="D65" s="119" t="s">
        <v>107</v>
      </c>
      <c r="E65" s="198"/>
      <c r="F65" s="198"/>
    </row>
    <row r="66" spans="2:6" x14ac:dyDescent="0.25">
      <c r="B66" s="213"/>
      <c r="C66" s="207"/>
      <c r="D66" s="119" t="s">
        <v>108</v>
      </c>
      <c r="E66" s="198"/>
      <c r="F66" s="198"/>
    </row>
    <row r="67" spans="2:6" x14ac:dyDescent="0.25">
      <c r="B67" s="213"/>
      <c r="C67" s="208"/>
      <c r="D67" s="120" t="s">
        <v>109</v>
      </c>
      <c r="E67" s="198"/>
      <c r="F67" s="198"/>
    </row>
    <row r="68" spans="2:6" x14ac:dyDescent="0.25">
      <c r="B68" s="213"/>
      <c r="C68" s="209" t="s">
        <v>179</v>
      </c>
      <c r="D68" s="115" t="s">
        <v>105</v>
      </c>
      <c r="E68" s="199">
        <f>'ACTIVIDADES DE CONTROL'!C96</f>
        <v>1</v>
      </c>
      <c r="F68" s="195">
        <f>'ACTIVIDADES DE CONTROL'!C97</f>
        <v>4</v>
      </c>
    </row>
    <row r="69" spans="2:6" x14ac:dyDescent="0.25">
      <c r="B69" s="213"/>
      <c r="C69" s="210"/>
      <c r="D69" s="116" t="s">
        <v>106</v>
      </c>
      <c r="E69" s="195"/>
      <c r="F69" s="195"/>
    </row>
    <row r="70" spans="2:6" ht="15" customHeight="1" x14ac:dyDescent="0.25">
      <c r="B70" s="213"/>
      <c r="C70" s="210"/>
      <c r="D70" s="116" t="s">
        <v>107</v>
      </c>
      <c r="E70" s="195"/>
      <c r="F70" s="195"/>
    </row>
    <row r="71" spans="2:6" x14ac:dyDescent="0.25">
      <c r="B71" s="213"/>
      <c r="C71" s="210"/>
      <c r="D71" s="116" t="s">
        <v>108</v>
      </c>
      <c r="E71" s="195"/>
      <c r="F71" s="195"/>
    </row>
    <row r="72" spans="2:6" x14ac:dyDescent="0.25">
      <c r="B72" s="213"/>
      <c r="C72" s="211"/>
      <c r="D72" s="117" t="s">
        <v>109</v>
      </c>
      <c r="E72" s="195"/>
      <c r="F72" s="195"/>
    </row>
    <row r="73" spans="2:6" x14ac:dyDescent="0.25">
      <c r="B73" s="213"/>
      <c r="C73" s="206" t="s">
        <v>180</v>
      </c>
      <c r="D73" s="118" t="s">
        <v>105</v>
      </c>
      <c r="E73" s="197">
        <f>'ACTIVIDADES DE CONTROL'!C107</f>
        <v>1</v>
      </c>
      <c r="F73" s="198">
        <f>'ACTIVIDADES DE CONTROL'!C108</f>
        <v>4</v>
      </c>
    </row>
    <row r="74" spans="2:6" x14ac:dyDescent="0.25">
      <c r="B74" s="213"/>
      <c r="C74" s="207"/>
      <c r="D74" s="119" t="s">
        <v>106</v>
      </c>
      <c r="E74" s="198"/>
      <c r="F74" s="198"/>
    </row>
    <row r="75" spans="2:6" ht="15" customHeight="1" x14ac:dyDescent="0.25">
      <c r="B75" s="213"/>
      <c r="C75" s="207"/>
      <c r="D75" s="119" t="s">
        <v>107</v>
      </c>
      <c r="E75" s="198"/>
      <c r="F75" s="198"/>
    </row>
    <row r="76" spans="2:6" x14ac:dyDescent="0.25">
      <c r="B76" s="213"/>
      <c r="C76" s="207"/>
      <c r="D76" s="119" t="s">
        <v>108</v>
      </c>
      <c r="E76" s="198"/>
      <c r="F76" s="198"/>
    </row>
    <row r="77" spans="2:6" x14ac:dyDescent="0.25">
      <c r="B77" s="214"/>
      <c r="C77" s="208"/>
      <c r="D77" s="120" t="s">
        <v>109</v>
      </c>
      <c r="E77" s="198"/>
      <c r="F77" s="198"/>
    </row>
    <row r="78" spans="2:6" x14ac:dyDescent="0.25">
      <c r="C78" s="205"/>
      <c r="D78" s="121" t="s">
        <v>169</v>
      </c>
      <c r="E78" s="122">
        <f>SUM(E63:E77)/3</f>
        <v>1</v>
      </c>
      <c r="F78" s="123" t="s">
        <v>181</v>
      </c>
    </row>
    <row r="79" spans="2:6" x14ac:dyDescent="0.25">
      <c r="C79" s="205"/>
      <c r="D79" s="215"/>
      <c r="E79" s="216"/>
      <c r="F79" s="217"/>
    </row>
    <row r="80" spans="2:6" x14ac:dyDescent="0.25">
      <c r="C80" s="205"/>
      <c r="D80" s="215"/>
      <c r="E80" s="216"/>
      <c r="F80" s="217"/>
    </row>
    <row r="81" spans="2:6" x14ac:dyDescent="0.25">
      <c r="C81" s="205"/>
      <c r="D81" s="215"/>
      <c r="E81" s="216"/>
      <c r="F81" s="217"/>
    </row>
    <row r="82" spans="2:6" x14ac:dyDescent="0.25">
      <c r="C82" s="205"/>
      <c r="D82" s="215"/>
      <c r="E82" s="216"/>
      <c r="F82" s="217"/>
    </row>
    <row r="83" spans="2:6" x14ac:dyDescent="0.25">
      <c r="C83" s="205"/>
      <c r="D83" s="215"/>
      <c r="E83" s="216"/>
      <c r="F83" s="217"/>
    </row>
    <row r="84" spans="2:6" x14ac:dyDescent="0.25">
      <c r="C84" s="205"/>
      <c r="D84" s="215"/>
      <c r="E84" s="216"/>
      <c r="F84" s="217"/>
    </row>
    <row r="85" spans="2:6" x14ac:dyDescent="0.25">
      <c r="C85" s="205"/>
      <c r="D85" s="215"/>
      <c r="E85" s="216"/>
      <c r="F85" s="217"/>
    </row>
    <row r="86" spans="2:6" x14ac:dyDescent="0.25">
      <c r="C86" s="205"/>
      <c r="D86" s="220"/>
      <c r="E86" s="221"/>
      <c r="F86" s="222"/>
    </row>
    <row r="87" spans="2:6" x14ac:dyDescent="0.25">
      <c r="B87" s="196" t="s">
        <v>182</v>
      </c>
      <c r="C87" s="200" t="s">
        <v>183</v>
      </c>
      <c r="D87" s="116" t="s">
        <v>105</v>
      </c>
      <c r="E87" s="218">
        <f>'INFORMAR Y COMUNICAR'!C79</f>
        <v>1</v>
      </c>
      <c r="F87" s="219">
        <f>'INFORMAR Y COMUNICAR'!C80</f>
        <v>4</v>
      </c>
    </row>
    <row r="88" spans="2:6" x14ac:dyDescent="0.25">
      <c r="B88" s="196"/>
      <c r="C88" s="200"/>
      <c r="D88" s="116" t="s">
        <v>106</v>
      </c>
      <c r="E88" s="195"/>
      <c r="F88" s="195"/>
    </row>
    <row r="89" spans="2:6" ht="15" customHeight="1" x14ac:dyDescent="0.25">
      <c r="B89" s="196"/>
      <c r="C89" s="200"/>
      <c r="D89" s="116" t="s">
        <v>107</v>
      </c>
      <c r="E89" s="195"/>
      <c r="F89" s="195"/>
    </row>
    <row r="90" spans="2:6" x14ac:dyDescent="0.25">
      <c r="B90" s="196"/>
      <c r="C90" s="200"/>
      <c r="D90" s="116" t="s">
        <v>108</v>
      </c>
      <c r="E90" s="195"/>
      <c r="F90" s="195"/>
    </row>
    <row r="91" spans="2:6" x14ac:dyDescent="0.25">
      <c r="B91" s="196"/>
      <c r="C91" s="200"/>
      <c r="D91" s="117" t="s">
        <v>109</v>
      </c>
      <c r="E91" s="195"/>
      <c r="F91" s="195"/>
    </row>
    <row r="92" spans="2:6" x14ac:dyDescent="0.25">
      <c r="B92" s="196"/>
      <c r="C92" s="201" t="s">
        <v>184</v>
      </c>
      <c r="D92" s="118" t="s">
        <v>105</v>
      </c>
      <c r="E92" s="197">
        <f>'INFORMAR Y COMUNICAR'!C90</f>
        <v>0.75</v>
      </c>
      <c r="F92" s="198">
        <f>'INFORMAR Y COMUNICAR'!C91</f>
        <v>3</v>
      </c>
    </row>
    <row r="93" spans="2:6" x14ac:dyDescent="0.25">
      <c r="B93" s="196"/>
      <c r="C93" s="201"/>
      <c r="D93" s="119" t="s">
        <v>106</v>
      </c>
      <c r="E93" s="198"/>
      <c r="F93" s="198"/>
    </row>
    <row r="94" spans="2:6" ht="14.25" customHeight="1" x14ac:dyDescent="0.25">
      <c r="B94" s="196"/>
      <c r="C94" s="201"/>
      <c r="D94" s="119" t="s">
        <v>107</v>
      </c>
      <c r="E94" s="198"/>
      <c r="F94" s="198"/>
    </row>
    <row r="95" spans="2:6" x14ac:dyDescent="0.25">
      <c r="B95" s="196"/>
      <c r="C95" s="201"/>
      <c r="D95" s="119" t="s">
        <v>108</v>
      </c>
      <c r="E95" s="198"/>
      <c r="F95" s="198"/>
    </row>
    <row r="96" spans="2:6" x14ac:dyDescent="0.25">
      <c r="B96" s="196"/>
      <c r="C96" s="201"/>
      <c r="D96" s="120" t="s">
        <v>109</v>
      </c>
      <c r="E96" s="198"/>
      <c r="F96" s="198"/>
    </row>
    <row r="97" spans="2:6" x14ac:dyDescent="0.25">
      <c r="B97" s="196"/>
      <c r="C97" s="200" t="s">
        <v>185</v>
      </c>
      <c r="D97" s="115" t="s">
        <v>105</v>
      </c>
      <c r="E97" s="199">
        <f>'INFORMAR Y COMUNICAR'!C101</f>
        <v>0.75</v>
      </c>
      <c r="F97" s="195">
        <f>'INFORMAR Y COMUNICAR'!C102</f>
        <v>3</v>
      </c>
    </row>
    <row r="98" spans="2:6" x14ac:dyDescent="0.25">
      <c r="B98" s="196"/>
      <c r="C98" s="200"/>
      <c r="D98" s="116" t="s">
        <v>106</v>
      </c>
      <c r="E98" s="195"/>
      <c r="F98" s="195"/>
    </row>
    <row r="99" spans="2:6" ht="15" customHeight="1" x14ac:dyDescent="0.25">
      <c r="B99" s="196"/>
      <c r="C99" s="200"/>
      <c r="D99" s="116" t="s">
        <v>107</v>
      </c>
      <c r="E99" s="195"/>
      <c r="F99" s="195"/>
    </row>
    <row r="100" spans="2:6" x14ac:dyDescent="0.25">
      <c r="B100" s="196"/>
      <c r="C100" s="200"/>
      <c r="D100" s="116" t="s">
        <v>108</v>
      </c>
      <c r="E100" s="195"/>
      <c r="F100" s="195"/>
    </row>
    <row r="101" spans="2:6" x14ac:dyDescent="0.25">
      <c r="B101" s="196"/>
      <c r="C101" s="200"/>
      <c r="D101" s="117" t="s">
        <v>109</v>
      </c>
      <c r="E101" s="195"/>
      <c r="F101" s="195"/>
    </row>
    <row r="102" spans="2:6" x14ac:dyDescent="0.25">
      <c r="C102" s="205"/>
      <c r="D102" s="127" t="s">
        <v>169</v>
      </c>
      <c r="E102" s="122">
        <f>SUM(E87:E101)/3</f>
        <v>0.83333333333333337</v>
      </c>
      <c r="F102" s="123" t="s">
        <v>189</v>
      </c>
    </row>
    <row r="103" spans="2:6" x14ac:dyDescent="0.25">
      <c r="B103" s="202" t="s">
        <v>186</v>
      </c>
      <c r="C103" s="201" t="s">
        <v>187</v>
      </c>
      <c r="D103" s="118" t="s">
        <v>105</v>
      </c>
      <c r="E103" s="197">
        <f>'SUP. Y MEJORA CONTINUA'!C54</f>
        <v>0.25</v>
      </c>
      <c r="F103" s="198">
        <f>'SUP. Y MEJORA CONTINUA'!C55</f>
        <v>1</v>
      </c>
    </row>
    <row r="104" spans="2:6" x14ac:dyDescent="0.25">
      <c r="B104" s="202"/>
      <c r="C104" s="201"/>
      <c r="D104" s="119" t="s">
        <v>106</v>
      </c>
      <c r="E104" s="198"/>
      <c r="F104" s="198"/>
    </row>
    <row r="105" spans="2:6" ht="15" customHeight="1" x14ac:dyDescent="0.25">
      <c r="B105" s="202"/>
      <c r="C105" s="201"/>
      <c r="D105" s="119" t="s">
        <v>107</v>
      </c>
      <c r="E105" s="198"/>
      <c r="F105" s="198"/>
    </row>
    <row r="106" spans="2:6" x14ac:dyDescent="0.25">
      <c r="B106" s="202"/>
      <c r="C106" s="201"/>
      <c r="D106" s="119" t="s">
        <v>108</v>
      </c>
      <c r="E106" s="198"/>
      <c r="F106" s="198"/>
    </row>
    <row r="107" spans="2:6" x14ac:dyDescent="0.25">
      <c r="B107" s="202"/>
      <c r="C107" s="201"/>
      <c r="D107" s="120" t="s">
        <v>109</v>
      </c>
      <c r="E107" s="198"/>
      <c r="F107" s="198"/>
    </row>
    <row r="108" spans="2:6" x14ac:dyDescent="0.25">
      <c r="B108" s="202"/>
      <c r="C108" s="200" t="s">
        <v>188</v>
      </c>
      <c r="D108" s="115" t="s">
        <v>105</v>
      </c>
      <c r="E108" s="199">
        <f>'SUP. Y MEJORA CONTINUA'!C65</f>
        <v>0</v>
      </c>
      <c r="F108" s="195">
        <f>'SUP. Y MEJORA CONTINUA'!C69</f>
        <v>1</v>
      </c>
    </row>
    <row r="109" spans="2:6" x14ac:dyDescent="0.25">
      <c r="B109" s="202"/>
      <c r="C109" s="200"/>
      <c r="D109" s="116" t="s">
        <v>106</v>
      </c>
      <c r="E109" s="195"/>
      <c r="F109" s="195"/>
    </row>
    <row r="110" spans="2:6" ht="15" customHeight="1" x14ac:dyDescent="0.25">
      <c r="B110" s="202"/>
      <c r="C110" s="200"/>
      <c r="D110" s="116" t="s">
        <v>107</v>
      </c>
      <c r="E110" s="195"/>
      <c r="F110" s="195"/>
    </row>
    <row r="111" spans="2:6" x14ac:dyDescent="0.25">
      <c r="B111" s="202"/>
      <c r="C111" s="200"/>
      <c r="D111" s="116" t="s">
        <v>108</v>
      </c>
      <c r="E111" s="195"/>
      <c r="F111" s="195"/>
    </row>
    <row r="112" spans="2:6" x14ac:dyDescent="0.25">
      <c r="B112" s="202"/>
      <c r="C112" s="200"/>
      <c r="D112" s="117" t="s">
        <v>109</v>
      </c>
      <c r="E112" s="195"/>
      <c r="F112" s="195"/>
    </row>
    <row r="113" spans="4:6" x14ac:dyDescent="0.25">
      <c r="D113" s="127" t="s">
        <v>169</v>
      </c>
      <c r="E113" s="122">
        <f>SUM(E103:E112)/2</f>
        <v>0.125</v>
      </c>
      <c r="F113" s="123" t="s">
        <v>190</v>
      </c>
    </row>
    <row r="115" spans="4:6" ht="18.75" x14ac:dyDescent="0.3">
      <c r="D115" s="129" t="s">
        <v>191</v>
      </c>
      <c r="E115" s="130">
        <v>0.62229999999999996</v>
      </c>
      <c r="F115" s="131" t="s">
        <v>192</v>
      </c>
    </row>
  </sheetData>
  <mergeCells count="56">
    <mergeCell ref="F87:F91"/>
    <mergeCell ref="F92:F96"/>
    <mergeCell ref="F97:F101"/>
    <mergeCell ref="B103:B112"/>
    <mergeCell ref="C103:C107"/>
    <mergeCell ref="C108:C112"/>
    <mergeCell ref="E103:E107"/>
    <mergeCell ref="E108:E112"/>
    <mergeCell ref="F103:F107"/>
    <mergeCell ref="F108:F112"/>
    <mergeCell ref="B87:B101"/>
    <mergeCell ref="C87:C91"/>
    <mergeCell ref="C92:C96"/>
    <mergeCell ref="C97:C101"/>
    <mergeCell ref="E87:E91"/>
    <mergeCell ref="E92:E96"/>
    <mergeCell ref="E97:E101"/>
    <mergeCell ref="C73:C77"/>
    <mergeCell ref="B63:B77"/>
    <mergeCell ref="E63:E67"/>
    <mergeCell ref="E68:E72"/>
    <mergeCell ref="E73:E77"/>
    <mergeCell ref="C63:C67"/>
    <mergeCell ref="C68:C72"/>
    <mergeCell ref="F63:F67"/>
    <mergeCell ref="F68:F72"/>
    <mergeCell ref="F73:F77"/>
    <mergeCell ref="F42:F46"/>
    <mergeCell ref="F47:F51"/>
    <mergeCell ref="F52:F56"/>
    <mergeCell ref="F57:F61"/>
    <mergeCell ref="B42:B61"/>
    <mergeCell ref="C42:C46"/>
    <mergeCell ref="C47:C51"/>
    <mergeCell ref="C52:C56"/>
    <mergeCell ref="C57:C61"/>
    <mergeCell ref="E42:E46"/>
    <mergeCell ref="E47:E51"/>
    <mergeCell ref="E52:E56"/>
    <mergeCell ref="E57:E61"/>
    <mergeCell ref="E22:E26"/>
    <mergeCell ref="F12:F16"/>
    <mergeCell ref="C17:C21"/>
    <mergeCell ref="B12:B36"/>
    <mergeCell ref="E17:E21"/>
    <mergeCell ref="F17:F21"/>
    <mergeCell ref="C22:C26"/>
    <mergeCell ref="C27:C31"/>
    <mergeCell ref="C32:C36"/>
    <mergeCell ref="C12:C16"/>
    <mergeCell ref="E12:E16"/>
    <mergeCell ref="F22:F26"/>
    <mergeCell ref="E27:E31"/>
    <mergeCell ref="F27:F31"/>
    <mergeCell ref="E32:E36"/>
    <mergeCell ref="F32:F3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Criterios de Evaluación</vt:lpstr>
      <vt:lpstr>AMBIENTE DE CONTROL</vt:lpstr>
      <vt:lpstr>ADMÓN DE RIESGOS</vt:lpstr>
      <vt:lpstr>ACTIVIDADES DE CONTROL</vt:lpstr>
      <vt:lpstr>INFORMAR Y COMUNICAR</vt:lpstr>
      <vt:lpstr>SUP. Y MEJORA CONTINUA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2019-06-06T21:36:48Z</dcterms:modified>
</cp:coreProperties>
</file>